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WVTXGTFILE01\GentaxFileShare\Drop-In\JeffSchweer\SUT Import Templates_CST200CU_240_CST270\Updated for Ten New Munies\"/>
    </mc:Choice>
  </mc:AlternateContent>
  <xr:revisionPtr revIDLastSave="0" documentId="13_ncr:1_{ED0D3C2B-BCCE-4D85-AA28-B679ADEF64AF}" xr6:coauthVersionLast="47" xr6:coauthVersionMax="47" xr10:uidLastSave="{00000000-0000-0000-0000-000000000000}"/>
  <workbookProtection lockStructure="1"/>
  <bookViews>
    <workbookView xWindow="-120" yWindow="-120" windowWidth="29040" windowHeight="15840" firstSheet="1" activeTab="1" xr2:uid="{00000000-000D-0000-FFFF-FFFF00000000}"/>
  </bookViews>
  <sheets>
    <sheet name="Retailer" sheetId="3" state="hidden" r:id="rId1"/>
    <sheet name="Direct Shipper &amp; Distributor" sheetId="4" r:id="rId2"/>
    <sheet name="Muni"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2" l="1"/>
  <c r="L2" i="2"/>
  <c r="L3" i="2"/>
  <c r="L4" i="2"/>
  <c r="L5"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1" i="2"/>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 i="2"/>
  <c r="E2" i="2" l="1"/>
  <c r="H1" i="2"/>
  <c r="F1" i="2"/>
  <c r="E3" i="2" l="1"/>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F2" i="2" s="1"/>
  <c r="F3" i="2" s="1"/>
  <c r="G2" i="2" l="1"/>
  <c r="H2" i="2" s="1"/>
  <c r="I1" i="2" s="1"/>
  <c r="G3" i="2" l="1"/>
  <c r="H3" i="2" l="1"/>
  <c r="I2" i="2" s="1"/>
  <c r="G4" i="2"/>
  <c r="H4" i="2" l="1"/>
  <c r="I3" i="2" s="1"/>
  <c r="G5" i="2"/>
  <c r="H5" i="2" l="1"/>
  <c r="I4" i="2" s="1"/>
  <c r="G6" i="2"/>
  <c r="H6" i="2" l="1"/>
  <c r="I5" i="2" s="1"/>
  <c r="G7" i="2"/>
  <c r="H7" i="2" l="1"/>
  <c r="I6" i="2" s="1"/>
  <c r="G8" i="2"/>
  <c r="H8" i="2" l="1"/>
  <c r="I7" i="2" s="1"/>
  <c r="G9" i="2"/>
  <c r="H9" i="2" l="1"/>
  <c r="I8" i="2" s="1"/>
  <c r="G10" i="2"/>
  <c r="H10" i="2" l="1"/>
  <c r="I9" i="2" s="1"/>
  <c r="G11" i="2"/>
  <c r="H11" i="2" l="1"/>
  <c r="I10" i="2" s="1"/>
  <c r="G12" i="2"/>
  <c r="H12" i="2" l="1"/>
  <c r="I11" i="2" s="1"/>
  <c r="G13" i="2"/>
  <c r="H13" i="2" l="1"/>
  <c r="I12" i="2" s="1"/>
  <c r="G14" i="2"/>
  <c r="H14" i="2" l="1"/>
  <c r="I13" i="2" s="1"/>
  <c r="G15" i="2"/>
  <c r="H15" i="2" l="1"/>
  <c r="I14" i="2" s="1"/>
  <c r="G16" i="2"/>
  <c r="H16" i="2" l="1"/>
  <c r="I15" i="2" s="1"/>
  <c r="G17" i="2"/>
  <c r="H17" i="2" l="1"/>
  <c r="I16" i="2" s="1"/>
  <c r="G18" i="2"/>
  <c r="H18" i="2" l="1"/>
  <c r="I17" i="2" s="1"/>
  <c r="G19" i="2"/>
  <c r="H19" i="2" l="1"/>
  <c r="I18" i="2" s="1"/>
  <c r="G20" i="2"/>
  <c r="H20" i="2" l="1"/>
  <c r="I19" i="2" s="1"/>
  <c r="G21" i="2"/>
  <c r="H21" i="2" l="1"/>
  <c r="I20" i="2" s="1"/>
  <c r="G22" i="2"/>
  <c r="H22" i="2" l="1"/>
  <c r="I21" i="2" s="1"/>
  <c r="G23" i="2"/>
  <c r="H23" i="2" l="1"/>
  <c r="I22" i="2" s="1"/>
  <c r="G24" i="2"/>
  <c r="H24" i="2" l="1"/>
  <c r="I23" i="2" s="1"/>
  <c r="G25" i="2"/>
  <c r="H25" i="2" l="1"/>
  <c r="I24" i="2" s="1"/>
  <c r="G26" i="2"/>
  <c r="H26" i="2" l="1"/>
  <c r="I25" i="2" s="1"/>
  <c r="G27" i="2"/>
  <c r="H27" i="2" l="1"/>
  <c r="I26" i="2" s="1"/>
  <c r="G28" i="2"/>
  <c r="H28" i="2" l="1"/>
  <c r="I27" i="2" s="1"/>
  <c r="G29" i="2"/>
  <c r="H29" i="2" l="1"/>
  <c r="I28" i="2" s="1"/>
  <c r="G30" i="2"/>
  <c r="H30" i="2" l="1"/>
  <c r="I29" i="2" s="1"/>
  <c r="G31" i="2"/>
  <c r="H31" i="2" l="1"/>
  <c r="I30" i="2" s="1"/>
  <c r="G32" i="2"/>
  <c r="H32" i="2" l="1"/>
  <c r="I31" i="2" s="1"/>
  <c r="G33" i="2"/>
  <c r="H33" i="2" l="1"/>
  <c r="I32" i="2" s="1"/>
  <c r="G34" i="2"/>
  <c r="H34" i="2" l="1"/>
  <c r="I33" i="2" s="1"/>
  <c r="G35" i="2"/>
  <c r="H35" i="2" l="1"/>
  <c r="I34" i="2" s="1"/>
  <c r="G36" i="2"/>
  <c r="H36" i="2" l="1"/>
  <c r="I35" i="2" s="1"/>
  <c r="G37" i="2"/>
  <c r="H37" i="2" l="1"/>
  <c r="I36" i="2" s="1"/>
  <c r="G38" i="2"/>
  <c r="H38" i="2" l="1"/>
  <c r="I37" i="2" s="1"/>
  <c r="G39" i="2"/>
  <c r="H39" i="2" l="1"/>
  <c r="I38" i="2" s="1"/>
  <c r="G40" i="2"/>
  <c r="H40" i="2" l="1"/>
  <c r="I39" i="2" s="1"/>
  <c r="G41" i="2"/>
  <c r="H41" i="2" l="1"/>
  <c r="I40" i="2" s="1"/>
  <c r="G42" i="2"/>
  <c r="H42" i="2" l="1"/>
  <c r="I41" i="2" s="1"/>
  <c r="G43" i="2"/>
  <c r="H43" i="2" l="1"/>
  <c r="I42" i="2" s="1"/>
  <c r="G44" i="2"/>
  <c r="H44" i="2" l="1"/>
  <c r="I43" i="2" s="1"/>
  <c r="G45" i="2"/>
  <c r="H45" i="2" l="1"/>
  <c r="I44" i="2" s="1"/>
  <c r="G46" i="2"/>
  <c r="H46" i="2" l="1"/>
  <c r="I45" i="2" s="1"/>
  <c r="G47" i="2"/>
  <c r="H47" i="2" l="1"/>
  <c r="I46" i="2" s="1"/>
  <c r="G48" i="2"/>
  <c r="H48" i="2" l="1"/>
  <c r="I47" i="2" s="1"/>
  <c r="G49" i="2"/>
  <c r="H49" i="2" l="1"/>
  <c r="I48" i="2" s="1"/>
  <c r="G50" i="2"/>
  <c r="H50" i="2" l="1"/>
  <c r="I49" i="2" s="1"/>
  <c r="G51" i="2"/>
  <c r="H51" i="2" l="1"/>
  <c r="I50" i="2" s="1"/>
  <c r="G52" i="2"/>
  <c r="H52" i="2" l="1"/>
  <c r="I51" i="2" s="1"/>
  <c r="G53" i="2"/>
  <c r="H53" i="2" l="1"/>
  <c r="I52" i="2" s="1"/>
  <c r="G54" i="2"/>
  <c r="H54" i="2" l="1"/>
  <c r="I53" i="2" s="1"/>
  <c r="G55" i="2"/>
  <c r="H55" i="2" l="1"/>
  <c r="I54" i="2" s="1"/>
  <c r="G56" i="2"/>
  <c r="H56" i="2" l="1"/>
  <c r="I55" i="2" s="1"/>
  <c r="G57" i="2"/>
  <c r="H57" i="2" l="1"/>
  <c r="I56" i="2" s="1"/>
  <c r="G58" i="2"/>
  <c r="H58" i="2" l="1"/>
  <c r="I57" i="2" s="1"/>
  <c r="G59" i="2"/>
  <c r="H59" i="2" l="1"/>
  <c r="I58" i="2" s="1"/>
  <c r="G60" i="2"/>
  <c r="H60" i="2" l="1"/>
  <c r="I59" i="2" s="1"/>
  <c r="G61" i="2"/>
  <c r="H61" i="2" l="1"/>
  <c r="I60" i="2" s="1"/>
  <c r="G62" i="2"/>
  <c r="H62" i="2" l="1"/>
  <c r="I61" i="2" s="1"/>
  <c r="G63" i="2"/>
  <c r="H63" i="2" l="1"/>
  <c r="I62" i="2" s="1"/>
  <c r="G64" i="2"/>
  <c r="H64" i="2" l="1"/>
  <c r="I63" i="2" s="1"/>
  <c r="G65" i="2"/>
  <c r="H65" i="2" l="1"/>
  <c r="I64" i="2" s="1"/>
  <c r="G66" i="2"/>
  <c r="H66" i="2" l="1"/>
  <c r="I65" i="2" s="1"/>
  <c r="G67" i="2"/>
  <c r="H67" i="2" l="1"/>
  <c r="I66" i="2" s="1"/>
  <c r="G68" i="2"/>
  <c r="H68" i="2" l="1"/>
  <c r="I67" i="2" s="1"/>
  <c r="G69" i="2"/>
  <c r="H69" i="2" l="1"/>
  <c r="I68" i="2" s="1"/>
  <c r="G70" i="2"/>
  <c r="H70" i="2" l="1"/>
  <c r="I69" i="2" s="1"/>
  <c r="G71" i="2"/>
  <c r="H71" i="2" l="1"/>
  <c r="I70" i="2" s="1"/>
  <c r="G72" i="2"/>
  <c r="H72" i="2" l="1"/>
  <c r="I71" i="2" s="1"/>
  <c r="G73" i="2"/>
  <c r="H73" i="2" l="1"/>
  <c r="I72" i="2" s="1"/>
  <c r="G74" i="2"/>
  <c r="H74" i="2" l="1"/>
  <c r="I73" i="2" s="1"/>
  <c r="G75" i="2"/>
  <c r="H75" i="2" l="1"/>
  <c r="I74" i="2" s="1"/>
  <c r="G76" i="2"/>
  <c r="H76" i="2" l="1"/>
  <c r="I75" i="2" s="1"/>
  <c r="G77" i="2"/>
  <c r="H77" i="2" l="1"/>
  <c r="I76" i="2" s="1"/>
  <c r="G78" i="2"/>
  <c r="H78" i="2" l="1"/>
  <c r="I77" i="2" s="1"/>
  <c r="G79" i="2"/>
  <c r="H79" i="2" l="1"/>
  <c r="I78" i="2" s="1"/>
  <c r="G80" i="2"/>
  <c r="H80" i="2" l="1"/>
  <c r="I79" i="2" s="1"/>
  <c r="G81" i="2"/>
  <c r="H81" i="2" l="1"/>
  <c r="I80" i="2" s="1"/>
  <c r="G82" i="2"/>
  <c r="H82" i="2" l="1"/>
  <c r="I81" i="2" s="1"/>
  <c r="G83" i="2"/>
  <c r="H83" i="2" l="1"/>
  <c r="I82" i="2" s="1"/>
  <c r="G84" i="2"/>
  <c r="H84" i="2" l="1"/>
  <c r="I83" i="2" s="1"/>
  <c r="G85" i="2"/>
  <c r="H85" i="2" l="1"/>
  <c r="I84" i="2" s="1"/>
  <c r="G86" i="2"/>
  <c r="H86" i="2" l="1"/>
  <c r="I85" i="2" s="1"/>
  <c r="G87" i="2"/>
  <c r="H87" i="2" l="1"/>
  <c r="I86" i="2" s="1"/>
  <c r="G88" i="2"/>
  <c r="H88" i="2" l="1"/>
  <c r="I87" i="2" s="1"/>
  <c r="G89" i="2"/>
  <c r="H89" i="2" l="1"/>
  <c r="I88" i="2" s="1"/>
  <c r="G90" i="2"/>
  <c r="H90" i="2" l="1"/>
  <c r="I89" i="2" s="1"/>
  <c r="G91" i="2"/>
  <c r="H91" i="2" l="1"/>
  <c r="I90" i="2" s="1"/>
  <c r="G92" i="2"/>
  <c r="H92" i="2" l="1"/>
  <c r="I91" i="2" s="1"/>
  <c r="G93" i="2"/>
  <c r="H93" i="2" l="1"/>
  <c r="I92" i="2" s="1"/>
  <c r="G94" i="2"/>
  <c r="H94" i="2" l="1"/>
  <c r="I93" i="2" s="1"/>
  <c r="G95" i="2"/>
  <c r="H95" i="2" l="1"/>
  <c r="I94" i="2" s="1"/>
  <c r="G96" i="2"/>
  <c r="H96" i="2" l="1"/>
  <c r="I95" i="2" s="1"/>
  <c r="G97" i="2"/>
  <c r="H97" i="2" l="1"/>
  <c r="I96" i="2" s="1"/>
  <c r="G98" i="2"/>
  <c r="H98" i="2" l="1"/>
  <c r="I97" i="2" s="1"/>
  <c r="G99" i="2"/>
  <c r="H99" i="2" l="1"/>
  <c r="I98" i="2" s="1"/>
  <c r="G100" i="2"/>
  <c r="H100" i="2" l="1"/>
  <c r="I99" i="2" s="1"/>
  <c r="G101" i="2"/>
  <c r="H101" i="2" l="1"/>
  <c r="I100" i="2" s="1"/>
  <c r="G102" i="2"/>
  <c r="H102" i="2" l="1"/>
  <c r="I101" i="2" s="1"/>
  <c r="G103" i="2"/>
  <c r="H103" i="2" l="1"/>
  <c r="I102" i="2" s="1"/>
  <c r="G104" i="2"/>
  <c r="H104" i="2" l="1"/>
  <c r="I103" i="2" s="1"/>
  <c r="G105" i="2"/>
  <c r="H105" i="2" l="1"/>
  <c r="I104" i="2" s="1"/>
  <c r="G106" i="2"/>
  <c r="H106" i="2" l="1"/>
  <c r="I105" i="2" s="1"/>
  <c r="G107" i="2"/>
  <c r="H107" i="2" l="1"/>
  <c r="I106" i="2" s="1"/>
  <c r="G108" i="2"/>
  <c r="H108" i="2" l="1"/>
  <c r="I107" i="2" s="1"/>
  <c r="G109" i="2"/>
  <c r="H109" i="2" l="1"/>
  <c r="I108" i="2" s="1"/>
  <c r="G110" i="2"/>
  <c r="H110" i="2" l="1"/>
  <c r="I109" i="2" s="1"/>
  <c r="G111" i="2"/>
  <c r="H111" i="2" l="1"/>
  <c r="I110" i="2" s="1"/>
  <c r="G112" i="2"/>
  <c r="H112" i="2" l="1"/>
  <c r="I111" i="2" s="1"/>
  <c r="G113" i="2"/>
  <c r="H113" i="2" l="1"/>
  <c r="I112" i="2" s="1"/>
  <c r="G114" i="2"/>
  <c r="H114" i="2" l="1"/>
  <c r="I113" i="2" s="1"/>
  <c r="G115" i="2"/>
  <c r="H115" i="2" l="1"/>
  <c r="I114" i="2" s="1"/>
  <c r="G116" i="2"/>
  <c r="H116" i="2" l="1"/>
  <c r="I115" i="2" s="1"/>
  <c r="G117" i="2"/>
  <c r="H117" i="2" l="1"/>
  <c r="I116" i="2" s="1"/>
  <c r="G118" i="2"/>
  <c r="H118" i="2" l="1"/>
  <c r="I117" i="2" s="1"/>
  <c r="G119" i="2"/>
  <c r="H119" i="2" l="1"/>
  <c r="I118" i="2" s="1"/>
  <c r="G120" i="2"/>
  <c r="H120" i="2" l="1"/>
  <c r="I119" i="2" s="1"/>
  <c r="G121" i="2"/>
  <c r="H121" i="2" l="1"/>
  <c r="I120" i="2" s="1"/>
  <c r="G122" i="2"/>
  <c r="H122" i="2" l="1"/>
  <c r="I121" i="2" s="1"/>
  <c r="G123" i="2"/>
  <c r="H123" i="2" l="1"/>
  <c r="I122" i="2" s="1"/>
  <c r="G124" i="2"/>
  <c r="H124" i="2" l="1"/>
  <c r="I123" i="2" s="1"/>
  <c r="G125" i="2"/>
  <c r="H125" i="2" l="1"/>
  <c r="I124" i="2" s="1"/>
  <c r="G126" i="2"/>
  <c r="H126" i="2" l="1"/>
  <c r="I125" i="2" s="1"/>
  <c r="G127" i="2"/>
  <c r="H127" i="2" l="1"/>
  <c r="I126" i="2" s="1"/>
  <c r="G128" i="2"/>
  <c r="H128" i="2" l="1"/>
  <c r="I127" i="2" s="1"/>
  <c r="G129" i="2"/>
  <c r="H129" i="2" l="1"/>
  <c r="I128" i="2" s="1"/>
  <c r="G130" i="2"/>
  <c r="H130" i="2" l="1"/>
  <c r="I129" i="2" s="1"/>
  <c r="G131" i="2"/>
  <c r="H131" i="2" l="1"/>
  <c r="I130" i="2" s="1"/>
  <c r="G132" i="2"/>
  <c r="H132" i="2" l="1"/>
  <c r="I131" i="2" s="1"/>
  <c r="G133" i="2"/>
  <c r="H133" i="2" l="1"/>
  <c r="I132" i="2" s="1"/>
  <c r="G134" i="2"/>
  <c r="H134" i="2" l="1"/>
  <c r="I133" i="2" s="1"/>
  <c r="G135" i="2"/>
  <c r="H135" i="2" l="1"/>
  <c r="I134" i="2" s="1"/>
  <c r="G136" i="2"/>
  <c r="H136" i="2" l="1"/>
  <c r="I135" i="2" s="1"/>
  <c r="G137" i="2"/>
  <c r="H137" i="2" l="1"/>
  <c r="I136" i="2" s="1"/>
  <c r="G138" i="2"/>
  <c r="H138" i="2" l="1"/>
  <c r="I137" i="2" s="1"/>
  <c r="G139" i="2"/>
  <c r="H139" i="2" l="1"/>
  <c r="I138" i="2" s="1"/>
  <c r="G140" i="2"/>
  <c r="H140" i="2" l="1"/>
  <c r="I139" i="2" s="1"/>
  <c r="G141" i="2"/>
  <c r="H141" i="2" l="1"/>
  <c r="I140" i="2" s="1"/>
  <c r="G142" i="2"/>
  <c r="H142" i="2" l="1"/>
  <c r="I141" i="2" s="1"/>
  <c r="G143" i="2"/>
  <c r="H143" i="2" l="1"/>
  <c r="I142" i="2" s="1"/>
  <c r="G144" i="2"/>
  <c r="H144" i="2" l="1"/>
  <c r="I143" i="2" s="1"/>
  <c r="G145" i="2"/>
  <c r="H145" i="2" l="1"/>
  <c r="I144" i="2" s="1"/>
  <c r="G146" i="2"/>
  <c r="H146" i="2" l="1"/>
  <c r="I145" i="2" s="1"/>
  <c r="G147" i="2"/>
  <c r="H147" i="2" l="1"/>
  <c r="I146" i="2" s="1"/>
  <c r="G148" i="2"/>
  <c r="H148" i="2" l="1"/>
  <c r="I147" i="2" s="1"/>
  <c r="G149" i="2"/>
  <c r="H149" i="2" l="1"/>
  <c r="I148" i="2" s="1"/>
  <c r="G150" i="2"/>
  <c r="H150" i="2" l="1"/>
  <c r="I149" i="2" s="1"/>
  <c r="G151" i="2"/>
  <c r="H151" i="2" l="1"/>
  <c r="I150" i="2" s="1"/>
  <c r="G152" i="2"/>
  <c r="H152" i="2" l="1"/>
  <c r="I151" i="2" s="1"/>
  <c r="G153" i="2"/>
  <c r="H153" i="2" l="1"/>
  <c r="I152" i="2" s="1"/>
  <c r="G154" i="2"/>
  <c r="H154" i="2" l="1"/>
  <c r="I153" i="2" s="1"/>
  <c r="G155" i="2"/>
  <c r="H155" i="2" l="1"/>
  <c r="I154" i="2" s="1"/>
  <c r="G156" i="2"/>
  <c r="H156" i="2" l="1"/>
  <c r="I155" i="2" s="1"/>
  <c r="G157" i="2"/>
  <c r="H157" i="2" l="1"/>
  <c r="I156" i="2" s="1"/>
  <c r="G158" i="2"/>
  <c r="H158" i="2" l="1"/>
  <c r="I157" i="2" s="1"/>
  <c r="G159" i="2"/>
  <c r="H159" i="2" l="1"/>
  <c r="I158" i="2" s="1"/>
  <c r="G160" i="2"/>
  <c r="H160" i="2" l="1"/>
  <c r="I159" i="2" s="1"/>
  <c r="G161" i="2"/>
  <c r="H161" i="2" l="1"/>
  <c r="I160" i="2" s="1"/>
  <c r="G162" i="2"/>
  <c r="H162" i="2" l="1"/>
  <c r="I161" i="2" s="1"/>
  <c r="G163" i="2"/>
  <c r="H163" i="2" l="1"/>
  <c r="I162" i="2" s="1"/>
  <c r="G164" i="2"/>
  <c r="H164" i="2" l="1"/>
  <c r="I163" i="2" s="1"/>
  <c r="G165" i="2"/>
  <c r="H165" i="2" l="1"/>
  <c r="I164" i="2" s="1"/>
  <c r="G166" i="2"/>
  <c r="H166" i="2" l="1"/>
  <c r="I165" i="2" s="1"/>
  <c r="G167" i="2"/>
  <c r="H167" i="2" l="1"/>
  <c r="I166" i="2" s="1"/>
  <c r="G168" i="2"/>
  <c r="H168" i="2" l="1"/>
  <c r="I167" i="2" s="1"/>
  <c r="G169" i="2"/>
  <c r="H169" i="2" l="1"/>
  <c r="I168" i="2" s="1"/>
  <c r="G170" i="2"/>
  <c r="H170" i="2" l="1"/>
  <c r="I169" i="2" s="1"/>
  <c r="G171" i="2"/>
  <c r="H171" i="2" l="1"/>
  <c r="I170" i="2" s="1"/>
  <c r="G172" i="2"/>
  <c r="H172" i="2" l="1"/>
  <c r="I171" i="2" s="1"/>
  <c r="G173" i="2"/>
  <c r="H173" i="2" l="1"/>
  <c r="I172" i="2" s="1"/>
  <c r="G174" i="2"/>
  <c r="H174" i="2" l="1"/>
  <c r="I173" i="2" s="1"/>
  <c r="G175" i="2"/>
  <c r="H175" i="2" l="1"/>
  <c r="I174" i="2" s="1"/>
  <c r="G176" i="2"/>
  <c r="H176" i="2" l="1"/>
  <c r="I175" i="2" s="1"/>
  <c r="G177" i="2"/>
  <c r="H177" i="2" l="1"/>
  <c r="I176" i="2" s="1"/>
  <c r="G178" i="2"/>
  <c r="H178" i="2" l="1"/>
  <c r="I177" i="2" s="1"/>
  <c r="G179" i="2"/>
  <c r="H179" i="2" l="1"/>
  <c r="I178" i="2" s="1"/>
  <c r="G180" i="2"/>
  <c r="H180" i="2" l="1"/>
  <c r="I179" i="2" s="1"/>
  <c r="G181" i="2"/>
  <c r="H181" i="2" l="1"/>
  <c r="I180" i="2" s="1"/>
  <c r="G182" i="2"/>
  <c r="H182" i="2" l="1"/>
  <c r="I181" i="2" s="1"/>
  <c r="G183" i="2"/>
  <c r="H183" i="2" l="1"/>
  <c r="I182" i="2" s="1"/>
  <c r="G184" i="2"/>
  <c r="H184" i="2" l="1"/>
  <c r="I183" i="2" s="1"/>
  <c r="G185" i="2"/>
  <c r="H185" i="2" l="1"/>
  <c r="I184" i="2" s="1"/>
  <c r="G186" i="2"/>
  <c r="H186" i="2" l="1"/>
  <c r="I185" i="2" s="1"/>
  <c r="G187" i="2"/>
  <c r="H187" i="2" l="1"/>
  <c r="I186" i="2" s="1"/>
  <c r="G188" i="2"/>
  <c r="H188" i="2" l="1"/>
  <c r="I187" i="2" s="1"/>
  <c r="G189" i="2"/>
  <c r="H189" i="2" l="1"/>
  <c r="I188" i="2" s="1"/>
  <c r="G190" i="2"/>
  <c r="H190" i="2" l="1"/>
  <c r="I189" i="2" s="1"/>
  <c r="G191" i="2"/>
  <c r="H191" i="2" l="1"/>
  <c r="I190" i="2" s="1"/>
  <c r="G192" i="2"/>
  <c r="H192" i="2" l="1"/>
  <c r="I191" i="2" s="1"/>
  <c r="G193" i="2"/>
  <c r="H193" i="2" l="1"/>
  <c r="I192" i="2" s="1"/>
  <c r="G194" i="2"/>
  <c r="H194" i="2" l="1"/>
  <c r="I193" i="2" s="1"/>
  <c r="G195" i="2"/>
  <c r="H195" i="2" l="1"/>
  <c r="I194" i="2" s="1"/>
  <c r="G196" i="2"/>
  <c r="H196" i="2" l="1"/>
  <c r="I195" i="2" s="1"/>
  <c r="G197" i="2"/>
  <c r="H197" i="2" l="1"/>
  <c r="I196" i="2" s="1"/>
  <c r="G198" i="2"/>
  <c r="H198" i="2" l="1"/>
  <c r="I197" i="2" s="1"/>
  <c r="G199" i="2"/>
  <c r="H199" i="2" l="1"/>
  <c r="I198" i="2" s="1"/>
  <c r="G200" i="2"/>
  <c r="H200" i="2" l="1"/>
  <c r="I199" i="2" s="1"/>
  <c r="G201" i="2"/>
  <c r="H201" i="2" l="1"/>
  <c r="I200" i="2" s="1"/>
  <c r="G202" i="2"/>
  <c r="H202" i="2" l="1"/>
  <c r="I201" i="2" s="1"/>
  <c r="G203" i="2"/>
  <c r="H203" i="2" l="1"/>
  <c r="I202" i="2" s="1"/>
  <c r="G204" i="2"/>
  <c r="H204" i="2" l="1"/>
  <c r="I203" i="2" s="1"/>
  <c r="G205" i="2"/>
  <c r="H205" i="2" l="1"/>
  <c r="I204" i="2" s="1"/>
  <c r="G206" i="2"/>
  <c r="H206" i="2" l="1"/>
  <c r="I205" i="2" s="1"/>
  <c r="G207" i="2"/>
  <c r="H207" i="2" l="1"/>
  <c r="I206" i="2" s="1"/>
  <c r="G208" i="2"/>
  <c r="H208" i="2" l="1"/>
  <c r="I207" i="2" s="1"/>
  <c r="G209" i="2"/>
  <c r="H209" i="2" l="1"/>
  <c r="I208" i="2" s="1"/>
  <c r="G210" i="2"/>
  <c r="H210" i="2" l="1"/>
  <c r="I209" i="2" s="1"/>
  <c r="G211" i="2"/>
  <c r="H211" i="2" l="1"/>
  <c r="I210" i="2" s="1"/>
  <c r="G212" i="2"/>
  <c r="H212" i="2" l="1"/>
  <c r="I211" i="2" s="1"/>
  <c r="G213" i="2"/>
  <c r="H213" i="2" l="1"/>
  <c r="I212" i="2" s="1"/>
  <c r="G214" i="2"/>
  <c r="H214" i="2" l="1"/>
  <c r="I213" i="2" s="1"/>
  <c r="G215" i="2"/>
  <c r="H215" i="2" l="1"/>
  <c r="I214" i="2" s="1"/>
  <c r="G216" i="2"/>
  <c r="H216" i="2" l="1"/>
  <c r="I215" i="2" s="1"/>
  <c r="G217" i="2"/>
  <c r="H217" i="2" l="1"/>
  <c r="I216" i="2" s="1"/>
  <c r="G218" i="2"/>
  <c r="H218" i="2" l="1"/>
  <c r="I217" i="2" s="1"/>
  <c r="G219" i="2"/>
  <c r="H219" i="2" l="1"/>
  <c r="I218" i="2" s="1"/>
  <c r="G220" i="2"/>
  <c r="H220" i="2" l="1"/>
  <c r="I219" i="2" s="1"/>
  <c r="G221" i="2"/>
  <c r="H221" i="2" l="1"/>
  <c r="I220" i="2" s="1"/>
  <c r="G222" i="2"/>
  <c r="H222" i="2" l="1"/>
  <c r="I221" i="2" s="1"/>
  <c r="G223" i="2"/>
  <c r="H223" i="2" l="1"/>
  <c r="I222" i="2" s="1"/>
  <c r="G224" i="2"/>
  <c r="H224" i="2" l="1"/>
  <c r="I223" i="2" s="1"/>
  <c r="G225" i="2"/>
  <c r="H225" i="2" l="1"/>
  <c r="I224" i="2" s="1"/>
  <c r="G226" i="2"/>
  <c r="H226" i="2" l="1"/>
  <c r="I225" i="2" s="1"/>
  <c r="G227" i="2"/>
  <c r="H227" i="2" l="1"/>
  <c r="I226" i="2" s="1"/>
  <c r="G228" i="2"/>
  <c r="H228" i="2" l="1"/>
  <c r="I227" i="2" s="1"/>
  <c r="G229" i="2"/>
  <c r="H229" i="2" l="1"/>
  <c r="I228" i="2" s="1"/>
  <c r="G230" i="2"/>
  <c r="H230" i="2" l="1"/>
  <c r="I229" i="2" s="1"/>
  <c r="G231" i="2"/>
  <c r="H231" i="2" l="1"/>
  <c r="I230" i="2" s="1"/>
  <c r="G232" i="2"/>
  <c r="H232" i="2" l="1"/>
  <c r="I231" i="2" s="1"/>
  <c r="G233" i="2"/>
  <c r="H233" i="2" l="1"/>
  <c r="I232" i="2" s="1"/>
  <c r="G234" i="2"/>
  <c r="H234" i="2" l="1"/>
  <c r="I233" i="2" s="1"/>
  <c r="G235" i="2"/>
  <c r="H235" i="2" l="1"/>
  <c r="I234" i="2" s="1"/>
  <c r="G236" i="2"/>
  <c r="H236" i="2" l="1"/>
  <c r="I235" i="2" s="1"/>
  <c r="G237" i="2"/>
  <c r="H237" i="2" l="1"/>
  <c r="I236" i="2" s="1"/>
  <c r="G238" i="2"/>
  <c r="H238" i="2" l="1"/>
  <c r="I237" i="2" s="1"/>
  <c r="G239" i="2"/>
  <c r="H239" i="2" l="1"/>
  <c r="I238" i="2" s="1"/>
  <c r="G240" i="2"/>
  <c r="H240" i="2" l="1"/>
  <c r="I239" i="2" s="1"/>
  <c r="G241" i="2"/>
  <c r="H241" i="2" l="1"/>
  <c r="I240" i="2" s="1"/>
  <c r="G242" i="2"/>
  <c r="H242" i="2" l="1"/>
  <c r="I241" i="2" s="1"/>
  <c r="G243" i="2"/>
  <c r="H243" i="2" l="1"/>
  <c r="I242" i="2" s="1"/>
  <c r="G244" i="2"/>
  <c r="H244" i="2" l="1"/>
  <c r="I243" i="2" s="1"/>
  <c r="G245" i="2"/>
  <c r="H245" i="2" l="1"/>
  <c r="I244" i="2" s="1"/>
  <c r="G246" i="2"/>
  <c r="H246" i="2" l="1"/>
  <c r="I245" i="2" s="1"/>
  <c r="G247" i="2"/>
  <c r="H247" i="2" l="1"/>
  <c r="I246" i="2" s="1"/>
  <c r="G248" i="2"/>
  <c r="H248" i="2" l="1"/>
  <c r="I247" i="2" s="1"/>
  <c r="G249" i="2"/>
  <c r="H249" i="2" l="1"/>
  <c r="I248" i="2" s="1"/>
  <c r="G250" i="2"/>
  <c r="H250" i="2" l="1"/>
  <c r="I249" i="2" s="1"/>
  <c r="G251" i="2"/>
  <c r="H251" i="2" l="1"/>
  <c r="I250" i="2" s="1"/>
  <c r="G252" i="2"/>
  <c r="H252" i="2" l="1"/>
  <c r="I251" i="2" s="1"/>
  <c r="G253" i="2"/>
  <c r="H253" i="2" l="1"/>
  <c r="I252" i="2" s="1"/>
  <c r="G254" i="2"/>
  <c r="H254" i="2" l="1"/>
  <c r="I253" i="2" s="1"/>
  <c r="G255" i="2"/>
  <c r="H255" i="2" l="1"/>
  <c r="I254" i="2" s="1"/>
  <c r="G256" i="2"/>
  <c r="H256" i="2" l="1"/>
  <c r="I255" i="2" s="1"/>
  <c r="G257" i="2"/>
  <c r="H257" i="2" l="1"/>
  <c r="I256" i="2" s="1"/>
  <c r="G258" i="2"/>
  <c r="H258" i="2" l="1"/>
  <c r="I257" i="2" s="1"/>
  <c r="G259" i="2"/>
  <c r="H259" i="2" l="1"/>
  <c r="I258" i="2" s="1"/>
  <c r="G260" i="2"/>
  <c r="H260" i="2" l="1"/>
  <c r="I259" i="2" s="1"/>
  <c r="G261" i="2"/>
  <c r="H261" i="2" l="1"/>
  <c r="I260" i="2" s="1"/>
  <c r="G262" i="2"/>
  <c r="H262" i="2" l="1"/>
  <c r="I261" i="2" s="1"/>
  <c r="G263" i="2"/>
  <c r="H263" i="2" l="1"/>
  <c r="I262" i="2" s="1"/>
  <c r="G264" i="2"/>
  <c r="H264" i="2" l="1"/>
  <c r="I263" i="2" s="1"/>
  <c r="G265" i="2"/>
  <c r="H265" i="2" l="1"/>
  <c r="I264" i="2" s="1"/>
  <c r="G266" i="2"/>
  <c r="H266" i="2" l="1"/>
  <c r="I265" i="2" s="1"/>
  <c r="G267" i="2"/>
  <c r="H267" i="2" l="1"/>
  <c r="I266" i="2" s="1"/>
  <c r="G268" i="2"/>
  <c r="H268" i="2" l="1"/>
  <c r="I267" i="2" s="1"/>
  <c r="G269" i="2"/>
  <c r="H269" i="2" l="1"/>
  <c r="I268" i="2" s="1"/>
  <c r="G270" i="2"/>
  <c r="H270" i="2" l="1"/>
  <c r="I269" i="2" s="1"/>
  <c r="G271" i="2"/>
  <c r="H271" i="2" l="1"/>
  <c r="I270" i="2" s="1"/>
  <c r="G272" i="2"/>
  <c r="H272" i="2" l="1"/>
  <c r="I271" i="2" s="1"/>
  <c r="G273" i="2"/>
  <c r="H273" i="2" l="1"/>
  <c r="I272" i="2" s="1"/>
  <c r="G274" i="2"/>
  <c r="H274" i="2" l="1"/>
  <c r="I273" i="2" s="1"/>
  <c r="G275" i="2"/>
  <c r="H275" i="2" l="1"/>
  <c r="I274" i="2" s="1"/>
  <c r="G276" i="2"/>
  <c r="H276" i="2" l="1"/>
  <c r="I275" i="2" s="1"/>
  <c r="G277" i="2"/>
  <c r="H277" i="2" l="1"/>
  <c r="I276" i="2" s="1"/>
  <c r="G278" i="2"/>
  <c r="H278" i="2" l="1"/>
  <c r="I277" i="2" s="1"/>
  <c r="G279" i="2"/>
  <c r="H279" i="2" l="1"/>
  <c r="I278" i="2" s="1"/>
  <c r="G280" i="2"/>
  <c r="H280" i="2" l="1"/>
  <c r="I279" i="2" s="1"/>
  <c r="G281" i="2"/>
  <c r="H281" i="2" l="1"/>
  <c r="I280" i="2" s="1"/>
  <c r="G282" i="2"/>
  <c r="H282" i="2" l="1"/>
  <c r="I281" i="2" s="1"/>
  <c r="G283" i="2"/>
  <c r="H283" i="2" l="1"/>
  <c r="I282" i="2" s="1"/>
  <c r="G284" i="2"/>
  <c r="H284" i="2" l="1"/>
  <c r="I283" i="2" s="1"/>
  <c r="G285" i="2"/>
  <c r="H285" i="2" l="1"/>
  <c r="I284" i="2" s="1"/>
  <c r="G286" i="2"/>
  <c r="H286" i="2" l="1"/>
  <c r="I285" i="2" s="1"/>
  <c r="G287" i="2"/>
  <c r="H287" i="2" l="1"/>
  <c r="I286" i="2" s="1"/>
  <c r="G288" i="2"/>
  <c r="H288" i="2" l="1"/>
  <c r="I287" i="2" s="1"/>
  <c r="G289" i="2"/>
  <c r="H289" i="2" l="1"/>
  <c r="I288" i="2" s="1"/>
  <c r="G290" i="2"/>
  <c r="H290" i="2" l="1"/>
  <c r="I289" i="2" s="1"/>
  <c r="G291" i="2"/>
  <c r="H291" i="2" l="1"/>
  <c r="I290" i="2" s="1"/>
  <c r="G292" i="2"/>
  <c r="H292" i="2" l="1"/>
  <c r="I291" i="2" s="1"/>
  <c r="G293" i="2"/>
  <c r="H293" i="2" l="1"/>
  <c r="I292" i="2" s="1"/>
  <c r="G294" i="2"/>
  <c r="H294" i="2" s="1"/>
  <c r="I293" i="2" l="1"/>
  <c r="I294" i="2"/>
  <c r="F4" i="2" l="1"/>
  <c r="F5" i="2" s="1"/>
</calcChain>
</file>

<file path=xl/sharedStrings.xml><?xml version="1.0" encoding="utf-8"?>
<sst xmlns="http://schemas.openxmlformats.org/spreadsheetml/2006/main" count="3772" uniqueCount="1335">
  <si>
    <t>(A)</t>
  </si>
  <si>
    <t>(B)</t>
  </si>
  <si>
    <t>(D)</t>
  </si>
  <si>
    <t>(F)</t>
  </si>
  <si>
    <t>(C)</t>
  </si>
  <si>
    <t>(E)</t>
  </si>
  <si>
    <t>Morgan County</t>
  </si>
  <si>
    <t>Pocahontas County</t>
  </si>
  <si>
    <t>Womelsdorf</t>
  </si>
  <si>
    <t>Roane County</t>
  </si>
  <si>
    <t>01000</t>
  </si>
  <si>
    <t>01001</t>
  </si>
  <si>
    <t>01002</t>
  </si>
  <si>
    <t>01003</t>
  </si>
  <si>
    <t>02000</t>
  </si>
  <si>
    <t>02004</t>
  </si>
  <si>
    <t>02005</t>
  </si>
  <si>
    <t>03000</t>
  </si>
  <si>
    <t>03006</t>
  </si>
  <si>
    <t>03007</t>
  </si>
  <si>
    <t>03008</t>
  </si>
  <si>
    <t>03009</t>
  </si>
  <si>
    <t>04000</t>
  </si>
  <si>
    <t>04010</t>
  </si>
  <si>
    <t>04011</t>
  </si>
  <si>
    <t>04012</t>
  </si>
  <si>
    <t>04013</t>
  </si>
  <si>
    <t>05000</t>
  </si>
  <si>
    <t>05014</t>
  </si>
  <si>
    <t>05015</t>
  </si>
  <si>
    <t>05016</t>
  </si>
  <si>
    <t>05017</t>
  </si>
  <si>
    <t>05018</t>
  </si>
  <si>
    <t>06000</t>
  </si>
  <si>
    <t>06019</t>
  </si>
  <si>
    <t>1</t>
  </si>
  <si>
    <t>06020</t>
  </si>
  <si>
    <t>06021</t>
  </si>
  <si>
    <t>07000</t>
  </si>
  <si>
    <t>07022</t>
  </si>
  <si>
    <t>08000</t>
  </si>
  <si>
    <t>08023</t>
  </si>
  <si>
    <t>09000</t>
  </si>
  <si>
    <t>09024</t>
  </si>
  <si>
    <t>10000</t>
  </si>
  <si>
    <t>10025</t>
  </si>
  <si>
    <t>10026</t>
  </si>
  <si>
    <t>10027</t>
  </si>
  <si>
    <t>10028</t>
  </si>
  <si>
    <t>10029</t>
  </si>
  <si>
    <t>10030</t>
  </si>
  <si>
    <t>10031</t>
  </si>
  <si>
    <t>10032</t>
  </si>
  <si>
    <t>10033</t>
  </si>
  <si>
    <t>10034</t>
  </si>
  <si>
    <t>11000</t>
  </si>
  <si>
    <t>11035</t>
  </si>
  <si>
    <t>11036</t>
  </si>
  <si>
    <t>12000</t>
  </si>
  <si>
    <t>12037</t>
  </si>
  <si>
    <t>12038</t>
  </si>
  <si>
    <t>13000</t>
  </si>
  <si>
    <t>13038</t>
  </si>
  <si>
    <t>13039</t>
  </si>
  <si>
    <t>13040</t>
  </si>
  <si>
    <t>13041</t>
  </si>
  <si>
    <t>13042</t>
  </si>
  <si>
    <t>13043</t>
  </si>
  <si>
    <t>13044</t>
  </si>
  <si>
    <t>13045</t>
  </si>
  <si>
    <t>14000</t>
  </si>
  <si>
    <t>14046</t>
  </si>
  <si>
    <t>14047</t>
  </si>
  <si>
    <t>15000</t>
  </si>
  <si>
    <t>15048</t>
  </si>
  <si>
    <t>15049</t>
  </si>
  <si>
    <t>15050</t>
  </si>
  <si>
    <t>16000</t>
  </si>
  <si>
    <t>16051</t>
  </si>
  <si>
    <t>16052</t>
  </si>
  <si>
    <t>17000</t>
  </si>
  <si>
    <t>17053</t>
  </si>
  <si>
    <t>17054</t>
  </si>
  <si>
    <t>17055</t>
  </si>
  <si>
    <t>17056</t>
  </si>
  <si>
    <t>17057</t>
  </si>
  <si>
    <t>17058</t>
  </si>
  <si>
    <t>17059</t>
  </si>
  <si>
    <t>17060</t>
  </si>
  <si>
    <t>17061</t>
  </si>
  <si>
    <t>17062</t>
  </si>
  <si>
    <t>18000</t>
  </si>
  <si>
    <t>18063</t>
  </si>
  <si>
    <t>18064</t>
  </si>
  <si>
    <t>19000</t>
  </si>
  <si>
    <t>19065</t>
  </si>
  <si>
    <t>19066</t>
  </si>
  <si>
    <t>19067</t>
  </si>
  <si>
    <t>19068</t>
  </si>
  <si>
    <t>19069</t>
  </si>
  <si>
    <t>20000</t>
  </si>
  <si>
    <t>20070</t>
  </si>
  <si>
    <t>20071</t>
  </si>
  <si>
    <t>20072</t>
  </si>
  <si>
    <t>20073</t>
  </si>
  <si>
    <t>20074</t>
  </si>
  <si>
    <t>20075</t>
  </si>
  <si>
    <t>20076</t>
  </si>
  <si>
    <t>20077</t>
  </si>
  <si>
    <t>20078</t>
  </si>
  <si>
    <t>20079</t>
  </si>
  <si>
    <t>20080</t>
  </si>
  <si>
    <t>20081</t>
  </si>
  <si>
    <t>20082</t>
  </si>
  <si>
    <t>20083</t>
  </si>
  <si>
    <t>20084</t>
  </si>
  <si>
    <t>21000</t>
  </si>
  <si>
    <t>21085</t>
  </si>
  <si>
    <t>21086</t>
  </si>
  <si>
    <t>22000</t>
  </si>
  <si>
    <t>22087</t>
  </si>
  <si>
    <t>22088</t>
  </si>
  <si>
    <t>23000</t>
  </si>
  <si>
    <t>23089</t>
  </si>
  <si>
    <t>23090</t>
  </si>
  <si>
    <t>23091</t>
  </si>
  <si>
    <t>23092</t>
  </si>
  <si>
    <t>23093</t>
  </si>
  <si>
    <t>24000</t>
  </si>
  <si>
    <t>24094</t>
  </si>
  <si>
    <t>24095</t>
  </si>
  <si>
    <t>24096</t>
  </si>
  <si>
    <t>24097</t>
  </si>
  <si>
    <t>24098</t>
  </si>
  <si>
    <t>24099</t>
  </si>
  <si>
    <t>24100</t>
  </si>
  <si>
    <t>24101</t>
  </si>
  <si>
    <t>24102</t>
  </si>
  <si>
    <t>24236</t>
  </si>
  <si>
    <t>24237</t>
  </si>
  <si>
    <t>25000</t>
  </si>
  <si>
    <t>25103</t>
  </si>
  <si>
    <t>25104</t>
  </si>
  <si>
    <t>25105</t>
  </si>
  <si>
    <t>25106</t>
  </si>
  <si>
    <t>25107</t>
  </si>
  <si>
    <t>26000</t>
  </si>
  <si>
    <t>26108</t>
  </si>
  <si>
    <t>26109</t>
  </si>
  <si>
    <t>26110</t>
  </si>
  <si>
    <t>26111</t>
  </si>
  <si>
    <t>26112</t>
  </si>
  <si>
    <t>26113</t>
  </si>
  <si>
    <t>27000</t>
  </si>
  <si>
    <t>27114</t>
  </si>
  <si>
    <t>27115</t>
  </si>
  <si>
    <t>27116</t>
  </si>
  <si>
    <t>27117</t>
  </si>
  <si>
    <t>27118</t>
  </si>
  <si>
    <t>27119</t>
  </si>
  <si>
    <t>28000</t>
  </si>
  <si>
    <t>28120</t>
  </si>
  <si>
    <t>28121</t>
  </si>
  <si>
    <t>28122</t>
  </si>
  <si>
    <t>28123</t>
  </si>
  <si>
    <t>29000</t>
  </si>
  <si>
    <t>29124</t>
  </si>
  <si>
    <t>29125</t>
  </si>
  <si>
    <t>29126</t>
  </si>
  <si>
    <t>29127</t>
  </si>
  <si>
    <t>29128</t>
  </si>
  <si>
    <t>30000</t>
  </si>
  <si>
    <t>30129</t>
  </si>
  <si>
    <t>30130</t>
  </si>
  <si>
    <t>30131</t>
  </si>
  <si>
    <t>30132</t>
  </si>
  <si>
    <t>30133</t>
  </si>
  <si>
    <t>30134</t>
  </si>
  <si>
    <t>31000</t>
  </si>
  <si>
    <t>31135</t>
  </si>
  <si>
    <t>31136</t>
  </si>
  <si>
    <t>31137</t>
  </si>
  <si>
    <t>32000</t>
  </si>
  <si>
    <t>32138</t>
  </si>
  <si>
    <t>32139</t>
  </si>
  <si>
    <t>33000</t>
  </si>
  <si>
    <t>33140</t>
  </si>
  <si>
    <t>33141</t>
  </si>
  <si>
    <t>33142</t>
  </si>
  <si>
    <t>33143</t>
  </si>
  <si>
    <t>33144</t>
  </si>
  <si>
    <t>33145</t>
  </si>
  <si>
    <t>33146</t>
  </si>
  <si>
    <t>33147</t>
  </si>
  <si>
    <t>33148</t>
  </si>
  <si>
    <t>33149</t>
  </si>
  <si>
    <t>34000</t>
  </si>
  <si>
    <t>34150</t>
  </si>
  <si>
    <t>34151</t>
  </si>
  <si>
    <t>35000</t>
  </si>
  <si>
    <t>35152</t>
  </si>
  <si>
    <t>35153</t>
  </si>
  <si>
    <t>35154</t>
  </si>
  <si>
    <t>35155</t>
  </si>
  <si>
    <t>35156</t>
  </si>
  <si>
    <t>35157</t>
  </si>
  <si>
    <t>36000</t>
  </si>
  <si>
    <t>36158</t>
  </si>
  <si>
    <t>37000</t>
  </si>
  <si>
    <t>37159</t>
  </si>
  <si>
    <t>37160</t>
  </si>
  <si>
    <t>38000</t>
  </si>
  <si>
    <t>38161</t>
  </si>
  <si>
    <t>38162</t>
  </si>
  <si>
    <t>38163</t>
  </si>
  <si>
    <t>38164</t>
  </si>
  <si>
    <t>39000</t>
  </si>
  <si>
    <t>39165</t>
  </si>
  <si>
    <t>39166</t>
  </si>
  <si>
    <t>39167</t>
  </si>
  <si>
    <t>39168</t>
  </si>
  <si>
    <t>39169</t>
  </si>
  <si>
    <t>39170</t>
  </si>
  <si>
    <t>39171</t>
  </si>
  <si>
    <t>39172</t>
  </si>
  <si>
    <t>39173</t>
  </si>
  <si>
    <t>39174</t>
  </si>
  <si>
    <t>40000</t>
  </si>
  <si>
    <t>40175</t>
  </si>
  <si>
    <t>40176</t>
  </si>
  <si>
    <t>40177</t>
  </si>
  <si>
    <t>40178</t>
  </si>
  <si>
    <t>40179</t>
  </si>
  <si>
    <t>40180</t>
  </si>
  <si>
    <t>40181</t>
  </si>
  <si>
    <t>41000</t>
  </si>
  <si>
    <t>41182</t>
  </si>
  <si>
    <t>41183</t>
  </si>
  <si>
    <t>41184</t>
  </si>
  <si>
    <t>41185</t>
  </si>
  <si>
    <t>41186</t>
  </si>
  <si>
    <t>42000</t>
  </si>
  <si>
    <t>42187</t>
  </si>
  <si>
    <t>42188</t>
  </si>
  <si>
    <t>42189</t>
  </si>
  <si>
    <t>42190</t>
  </si>
  <si>
    <t>42191</t>
  </si>
  <si>
    <t>42192</t>
  </si>
  <si>
    <t>42193</t>
  </si>
  <si>
    <t>43000</t>
  </si>
  <si>
    <t>43194</t>
  </si>
  <si>
    <t>43195</t>
  </si>
  <si>
    <t>43196</t>
  </si>
  <si>
    <t>43197</t>
  </si>
  <si>
    <t>43198</t>
  </si>
  <si>
    <t>43199</t>
  </si>
  <si>
    <t>44000</t>
  </si>
  <si>
    <t>44200</t>
  </si>
  <si>
    <t>44201</t>
  </si>
  <si>
    <t>45000</t>
  </si>
  <si>
    <t>45202</t>
  </si>
  <si>
    <t>46000</t>
  </si>
  <si>
    <t>46203</t>
  </si>
  <si>
    <t>46204</t>
  </si>
  <si>
    <t>47000</t>
  </si>
  <si>
    <t>47205</t>
  </si>
  <si>
    <t>47206</t>
  </si>
  <si>
    <t>47207</t>
  </si>
  <si>
    <t>47208</t>
  </si>
  <si>
    <t>47209</t>
  </si>
  <si>
    <t>48000</t>
  </si>
  <si>
    <t>48210</t>
  </si>
  <si>
    <t>48211</t>
  </si>
  <si>
    <t>48212</t>
  </si>
  <si>
    <t>48213</t>
  </si>
  <si>
    <t>49000</t>
  </si>
  <si>
    <t>49214</t>
  </si>
  <si>
    <t>50000</t>
  </si>
  <si>
    <t>50215</t>
  </si>
  <si>
    <t>50216</t>
  </si>
  <si>
    <t>50217</t>
  </si>
  <si>
    <t>50218</t>
  </si>
  <si>
    <t>50219</t>
  </si>
  <si>
    <t>51000</t>
  </si>
  <si>
    <t>51220</t>
  </si>
  <si>
    <t>51221</t>
  </si>
  <si>
    <t>51222</t>
  </si>
  <si>
    <t>52000</t>
  </si>
  <si>
    <t>52223</t>
  </si>
  <si>
    <t>52224</t>
  </si>
  <si>
    <t>52225</t>
  </si>
  <si>
    <t>52226</t>
  </si>
  <si>
    <t>52227</t>
  </si>
  <si>
    <t>52228</t>
  </si>
  <si>
    <t>53000</t>
  </si>
  <si>
    <t>53229</t>
  </si>
  <si>
    <t>54000</t>
  </si>
  <si>
    <t>54230</t>
  </si>
  <si>
    <t>54231</t>
  </si>
  <si>
    <t>54232</t>
  </si>
  <si>
    <t>55000</t>
  </si>
  <si>
    <t>55233</t>
  </si>
  <si>
    <t>55234</t>
  </si>
  <si>
    <t>55235</t>
  </si>
  <si>
    <t>Code</t>
  </si>
  <si>
    <t>Name</t>
  </si>
  <si>
    <t>Belington</t>
  </si>
  <si>
    <t>Junior</t>
  </si>
  <si>
    <t>Philippi</t>
  </si>
  <si>
    <t>Hedgesville</t>
  </si>
  <si>
    <t>Martinsburg</t>
  </si>
  <si>
    <t>Danville</t>
  </si>
  <si>
    <t>Madison</t>
  </si>
  <si>
    <t>Sylvester</t>
  </si>
  <si>
    <t>Whitesville</t>
  </si>
  <si>
    <t>Burnsville</t>
  </si>
  <si>
    <t>Flatwoods</t>
  </si>
  <si>
    <t>Gassaway</t>
  </si>
  <si>
    <t>Sutton</t>
  </si>
  <si>
    <t>Beech Btm</t>
  </si>
  <si>
    <t>Bethany</t>
  </si>
  <si>
    <t>Follansbee</t>
  </si>
  <si>
    <t>Weirton</t>
  </si>
  <si>
    <t>Wellsburg</t>
  </si>
  <si>
    <t>Barboursville</t>
  </si>
  <si>
    <t>Huntington</t>
  </si>
  <si>
    <t>Milton</t>
  </si>
  <si>
    <t>Grantsville</t>
  </si>
  <si>
    <t>Clay County</t>
  </si>
  <si>
    <t>Clay</t>
  </si>
  <si>
    <t>West Union</t>
  </si>
  <si>
    <t>Ansted</t>
  </si>
  <si>
    <t>Fayetteville</t>
  </si>
  <si>
    <t>Gauley Bridge</t>
  </si>
  <si>
    <t>Meadow Bridge</t>
  </si>
  <si>
    <t>Montgomery</t>
  </si>
  <si>
    <t>Mount Hope</t>
  </si>
  <si>
    <t>Oak Hill</t>
  </si>
  <si>
    <t>Pax</t>
  </si>
  <si>
    <t>Smithers</t>
  </si>
  <si>
    <t>Thurmond</t>
  </si>
  <si>
    <t>Glenville</t>
  </si>
  <si>
    <t>Sand Fork</t>
  </si>
  <si>
    <t>Grant County</t>
  </si>
  <si>
    <t>Bayard</t>
  </si>
  <si>
    <t>Petersburg</t>
  </si>
  <si>
    <t>Alderson</t>
  </si>
  <si>
    <t>Lewisburg</t>
  </si>
  <si>
    <t>Quinwood</t>
  </si>
  <si>
    <t>Rainelle</t>
  </si>
  <si>
    <t>Falling Springs</t>
  </si>
  <si>
    <t>Rupert</t>
  </si>
  <si>
    <t>Capon Bridge</t>
  </si>
  <si>
    <t>Romney</t>
  </si>
  <si>
    <t>Chester</t>
  </si>
  <si>
    <t>New Cumberland</t>
  </si>
  <si>
    <t>Hardy County</t>
  </si>
  <si>
    <t>Moorefield</t>
  </si>
  <si>
    <t>Wardensville</t>
  </si>
  <si>
    <t>Harrison County</t>
  </si>
  <si>
    <t>Anmoore</t>
  </si>
  <si>
    <t>Bridgeport</t>
  </si>
  <si>
    <t>Clarksburg</t>
  </si>
  <si>
    <t>Lost Creek</t>
  </si>
  <si>
    <t>Lumberport</t>
  </si>
  <si>
    <t>Nutter Fort</t>
  </si>
  <si>
    <t>Salem</t>
  </si>
  <si>
    <t>Shinnston</t>
  </si>
  <si>
    <t>Stonewood</t>
  </si>
  <si>
    <t>West Milford</t>
  </si>
  <si>
    <t>Jackson County</t>
  </si>
  <si>
    <t>Ravenswood</t>
  </si>
  <si>
    <t>Ripley</t>
  </si>
  <si>
    <t>Jefferson County</t>
  </si>
  <si>
    <t>Bolivar</t>
  </si>
  <si>
    <t>Charles Town</t>
  </si>
  <si>
    <t>Harpers Ferry</t>
  </si>
  <si>
    <t>Ranson</t>
  </si>
  <si>
    <t>Shepherdstown</t>
  </si>
  <si>
    <t>Kanawha County</t>
  </si>
  <si>
    <t>Belle</t>
  </si>
  <si>
    <t>Cedar Grove</t>
  </si>
  <si>
    <t>Charleston</t>
  </si>
  <si>
    <t>Chesapeake</t>
  </si>
  <si>
    <t>Clendenin</t>
  </si>
  <si>
    <t>Dunbar</t>
  </si>
  <si>
    <t>East Bank</t>
  </si>
  <si>
    <t>Glasgow</t>
  </si>
  <si>
    <t>Handley</t>
  </si>
  <si>
    <t>Marmet</t>
  </si>
  <si>
    <t>Nitro</t>
  </si>
  <si>
    <t>Pratt</t>
  </si>
  <si>
    <t>St Albans</t>
  </si>
  <si>
    <t>South Charleston</t>
  </si>
  <si>
    <t>Lewis County</t>
  </si>
  <si>
    <t>Jane Lew</t>
  </si>
  <si>
    <t>Weston</t>
  </si>
  <si>
    <t>Lincoln County</t>
  </si>
  <si>
    <t>Hamlin</t>
  </si>
  <si>
    <t>West Hamlin</t>
  </si>
  <si>
    <t>Logan County</t>
  </si>
  <si>
    <t>Chapmanville</t>
  </si>
  <si>
    <t>Logan</t>
  </si>
  <si>
    <t>Man</t>
  </si>
  <si>
    <t>Mitchell Heights</t>
  </si>
  <si>
    <t>West Logan</t>
  </si>
  <si>
    <t>Marion County</t>
  </si>
  <si>
    <t>Barracksville</t>
  </si>
  <si>
    <t>Fairmont</t>
  </si>
  <si>
    <t>Fairview</t>
  </si>
  <si>
    <t>Farmington</t>
  </si>
  <si>
    <t>Grant Town</t>
  </si>
  <si>
    <t>Mannington</t>
  </si>
  <si>
    <t>Monongah</t>
  </si>
  <si>
    <t>Worthington</t>
  </si>
  <si>
    <t>Pleasant Valley</t>
  </si>
  <si>
    <t>White Hall</t>
  </si>
  <si>
    <t>Marshall County</t>
  </si>
  <si>
    <t>Benwood</t>
  </si>
  <si>
    <t>Cameron</t>
  </si>
  <si>
    <t>Glendale</t>
  </si>
  <si>
    <t>McMechen</t>
  </si>
  <si>
    <t>Moundsville</t>
  </si>
  <si>
    <t>Mason County</t>
  </si>
  <si>
    <t>Hartford</t>
  </si>
  <si>
    <t>Henderson</t>
  </si>
  <si>
    <t>Leon</t>
  </si>
  <si>
    <t>Mason</t>
  </si>
  <si>
    <t>New Haven</t>
  </si>
  <si>
    <t>Point Pleasant</t>
  </si>
  <si>
    <t>Mercer County</t>
  </si>
  <si>
    <t>Athens</t>
  </si>
  <si>
    <t>Bluefield</t>
  </si>
  <si>
    <t>Bramwell</t>
  </si>
  <si>
    <t>Matoaka</t>
  </si>
  <si>
    <t>Oakvale</t>
  </si>
  <si>
    <t>Princeton</t>
  </si>
  <si>
    <t>Mineral County</t>
  </si>
  <si>
    <t>Elk Garden</t>
  </si>
  <si>
    <t>Keyser</t>
  </si>
  <si>
    <t>Piedmont</t>
  </si>
  <si>
    <t>Ridgeley</t>
  </si>
  <si>
    <t>Mingo County</t>
  </si>
  <si>
    <t>Delbarton</t>
  </si>
  <si>
    <t>Gilbert</t>
  </si>
  <si>
    <t>Kermit</t>
  </si>
  <si>
    <t>Matewan</t>
  </si>
  <si>
    <t>Williamson</t>
  </si>
  <si>
    <t>Monongalia County</t>
  </si>
  <si>
    <t>Blacksville</t>
  </si>
  <si>
    <t>Granville</t>
  </si>
  <si>
    <t>Morgantown</t>
  </si>
  <si>
    <t>Osage</t>
  </si>
  <si>
    <t>Star City</t>
  </si>
  <si>
    <t>Westover</t>
  </si>
  <si>
    <t>Monroe County</t>
  </si>
  <si>
    <t>Peterstown</t>
  </si>
  <si>
    <t>Union</t>
  </si>
  <si>
    <t>Paw Paw</t>
  </si>
  <si>
    <t>McDowell County</t>
  </si>
  <si>
    <t>Anawalt</t>
  </si>
  <si>
    <t>Bradshaw</t>
  </si>
  <si>
    <t>Davy</t>
  </si>
  <si>
    <t>Gary</t>
  </si>
  <si>
    <t>Iaeger</t>
  </si>
  <si>
    <t>Keystone</t>
  </si>
  <si>
    <t>Kimball</t>
  </si>
  <si>
    <t>Northfork</t>
  </si>
  <si>
    <t>War</t>
  </si>
  <si>
    <t>Welch</t>
  </si>
  <si>
    <t>Nicholas County</t>
  </si>
  <si>
    <t>Richwood</t>
  </si>
  <si>
    <t>Summersville</t>
  </si>
  <si>
    <t>Ohio County</t>
  </si>
  <si>
    <t>Bethlehem</t>
  </si>
  <si>
    <t>Clearview</t>
  </si>
  <si>
    <t>Triadelphia</t>
  </si>
  <si>
    <t>Valley Grove</t>
  </si>
  <si>
    <t>West Liberty</t>
  </si>
  <si>
    <t>Wheeling</t>
  </si>
  <si>
    <t>Pendleton County</t>
  </si>
  <si>
    <t>Franklin</t>
  </si>
  <si>
    <t>Pleasants County</t>
  </si>
  <si>
    <t>Belmont</t>
  </si>
  <si>
    <t>St Marys</t>
  </si>
  <si>
    <t>Cass</t>
  </si>
  <si>
    <t>Durbin</t>
  </si>
  <si>
    <t>Hillsboro</t>
  </si>
  <si>
    <t>Marlinton</t>
  </si>
  <si>
    <t>Preston County</t>
  </si>
  <si>
    <t>Albright</t>
  </si>
  <si>
    <t>Brandonville</t>
  </si>
  <si>
    <t>Bruceton Mills</t>
  </si>
  <si>
    <t>Kingwood</t>
  </si>
  <si>
    <t>Masontown</t>
  </si>
  <si>
    <t>Newburg</t>
  </si>
  <si>
    <t>Reedsville</t>
  </si>
  <si>
    <t>Rowlesburg</t>
  </si>
  <si>
    <t>Terra Alta</t>
  </si>
  <si>
    <t>Tunnelton</t>
  </si>
  <si>
    <t>Putnam County</t>
  </si>
  <si>
    <t>Bancroft</t>
  </si>
  <si>
    <t>Buffalo</t>
  </si>
  <si>
    <t>Eleanor</t>
  </si>
  <si>
    <t>Hurricane</t>
  </si>
  <si>
    <t>Poca</t>
  </si>
  <si>
    <t>Winfield</t>
  </si>
  <si>
    <t>Raleigh County</t>
  </si>
  <si>
    <t>Beckley</t>
  </si>
  <si>
    <t>Lester</t>
  </si>
  <si>
    <t>Mabscott</t>
  </si>
  <si>
    <t>Rhodell</t>
  </si>
  <si>
    <t>Sophia</t>
  </si>
  <si>
    <t>Randolph County</t>
  </si>
  <si>
    <t>Beverly</t>
  </si>
  <si>
    <t>Elkins</t>
  </si>
  <si>
    <t>Harman</t>
  </si>
  <si>
    <t>Huttonsville</t>
  </si>
  <si>
    <t>Mill Creek</t>
  </si>
  <si>
    <t>Montrose</t>
  </si>
  <si>
    <t>Ritchie County</t>
  </si>
  <si>
    <t>Auburn</t>
  </si>
  <si>
    <t>Cairo</t>
  </si>
  <si>
    <t>Ellenboro</t>
  </si>
  <si>
    <t>Harrisville</t>
  </si>
  <si>
    <t>Pennsboro</t>
  </si>
  <si>
    <t>Pullman</t>
  </si>
  <si>
    <t>Reedy</t>
  </si>
  <si>
    <t>Spencer</t>
  </si>
  <si>
    <t>Summers County</t>
  </si>
  <si>
    <t>Hinton</t>
  </si>
  <si>
    <t>Taylor County</t>
  </si>
  <si>
    <t>Flemington</t>
  </si>
  <si>
    <t>Grafton</t>
  </si>
  <si>
    <t>Tucker County</t>
  </si>
  <si>
    <t>Davis</t>
  </si>
  <si>
    <t>Hambleton</t>
  </si>
  <si>
    <t>Hendricks</t>
  </si>
  <si>
    <t>Parsons</t>
  </si>
  <si>
    <t>Thomas</t>
  </si>
  <si>
    <t>Tyler County</t>
  </si>
  <si>
    <t>Friendly</t>
  </si>
  <si>
    <t>Middlebourne</t>
  </si>
  <si>
    <t>Paden City</t>
  </si>
  <si>
    <t>Sistersville</t>
  </si>
  <si>
    <t>Upshur County</t>
  </si>
  <si>
    <t>Buckhannon</t>
  </si>
  <si>
    <t>Ceredo</t>
  </si>
  <si>
    <t>Fort Gay</t>
  </si>
  <si>
    <t>Kenova</t>
  </si>
  <si>
    <t>Webster County</t>
  </si>
  <si>
    <t>Camden on Gauley</t>
  </si>
  <si>
    <t>Cowen</t>
  </si>
  <si>
    <t>Wetzel County</t>
  </si>
  <si>
    <t>Hundred</t>
  </si>
  <si>
    <t>Littleton</t>
  </si>
  <si>
    <t>New Martinsville</t>
  </si>
  <si>
    <t>Pine Grove</t>
  </si>
  <si>
    <t>Smithfield</t>
  </si>
  <si>
    <t>Wirt County</t>
  </si>
  <si>
    <t>Elizabeth</t>
  </si>
  <si>
    <t>Wood County</t>
  </si>
  <si>
    <t>Parkersburg</t>
  </si>
  <si>
    <t>Vienna</t>
  </si>
  <si>
    <t>Williamstown</t>
  </si>
  <si>
    <t>Wyoming County</t>
  </si>
  <si>
    <t>Mullens</t>
  </si>
  <si>
    <t>Oceana</t>
  </si>
  <si>
    <t>Pineville</t>
  </si>
  <si>
    <t>Physical Street Address</t>
  </si>
  <si>
    <t>Physical Zip +4</t>
  </si>
  <si>
    <t>Retailer's Sales to Private Clubs</t>
  </si>
  <si>
    <t>All Other
Wine Sales</t>
  </si>
  <si>
    <t>Physical
Zip +4</t>
  </si>
  <si>
    <t>Business
Registration</t>
  </si>
  <si>
    <t>All Other
Liquor Sales</t>
  </si>
  <si>
    <t>Physical City</t>
  </si>
  <si>
    <t>Taxable
Wine Sales</t>
  </si>
  <si>
    <t>Taxable
Liquor Sales</t>
  </si>
  <si>
    <t>WLT Sales</t>
  </si>
  <si>
    <t>Webster Springs</t>
  </si>
  <si>
    <t>Barbour County</t>
  </si>
  <si>
    <t>Bath</t>
  </si>
  <si>
    <t>Berkeley County</t>
  </si>
  <si>
    <t>Boone County</t>
  </si>
  <si>
    <t>Braxton County</t>
  </si>
  <si>
    <t>Brooke County</t>
  </si>
  <si>
    <t>Cabell County</t>
  </si>
  <si>
    <t>Calhoun County</t>
  </si>
  <si>
    <t>Doddridge County</t>
  </si>
  <si>
    <t>Fayette County</t>
  </si>
  <si>
    <t>Gilmer County</t>
  </si>
  <si>
    <t>Greenbrier County</t>
  </si>
  <si>
    <t>Hancock County</t>
  </si>
  <si>
    <t>Hampshire County</t>
  </si>
  <si>
    <t>Rivesville</t>
  </si>
  <si>
    <t>Ronceverte</t>
  </si>
  <si>
    <t>Wayne County</t>
  </si>
  <si>
    <t>White Sulphur Springs</t>
  </si>
  <si>
    <t>Wayne</t>
  </si>
  <si>
    <t>Accoville</t>
  </si>
  <si>
    <t>Addison</t>
  </si>
  <si>
    <t>Adrian</t>
  </si>
  <si>
    <t>Advent</t>
  </si>
  <si>
    <t>Alkol</t>
  </si>
  <si>
    <t>Allen Junction</t>
  </si>
  <si>
    <t>Alloy</t>
  </si>
  <si>
    <t>Alma</t>
  </si>
  <si>
    <t>Alpoca</t>
  </si>
  <si>
    <t>Alum Bridge</t>
  </si>
  <si>
    <t>Alum Creek</t>
  </si>
  <si>
    <t>Alvy</t>
  </si>
  <si>
    <t>Ameagle</t>
  </si>
  <si>
    <t>Amherstdale</t>
  </si>
  <si>
    <t>Amigo</t>
  </si>
  <si>
    <t>Amma</t>
  </si>
  <si>
    <t>Apple Grove</t>
  </si>
  <si>
    <t>Arbovale</t>
  </si>
  <si>
    <t>Arnett</t>
  </si>
  <si>
    <t>Arnoldsburg</t>
  </si>
  <si>
    <t>Arthur</t>
  </si>
  <si>
    <t>Arthurdale</t>
  </si>
  <si>
    <t>Artie</t>
  </si>
  <si>
    <t>Asbury</t>
  </si>
  <si>
    <t>Ashford</t>
  </si>
  <si>
    <t>Ashland</t>
  </si>
  <si>
    <t>Ashton</t>
  </si>
  <si>
    <t>Augusta</t>
  </si>
  <si>
    <t>Aurora</t>
  </si>
  <si>
    <t>Auto</t>
  </si>
  <si>
    <t>Avondale</t>
  </si>
  <si>
    <t>Baisden</t>
  </si>
  <si>
    <t>Baker</t>
  </si>
  <si>
    <t>Bakerton</t>
  </si>
  <si>
    <t>Bald Knob</t>
  </si>
  <si>
    <t>Ballard</t>
  </si>
  <si>
    <t>Ballengee</t>
  </si>
  <si>
    <t>Barrackville</t>
  </si>
  <si>
    <t>Barrett</t>
  </si>
  <si>
    <t>Bartley</t>
  </si>
  <si>
    <t>Bartow</t>
  </si>
  <si>
    <t>Baxter</t>
  </si>
  <si>
    <t>Beards Fork</t>
  </si>
  <si>
    <t>Beaver</t>
  </si>
  <si>
    <t>Beckwith</t>
  </si>
  <si>
    <t>Beech Bottom</t>
  </si>
  <si>
    <t>Beeson</t>
  </si>
  <si>
    <t>Belleville</t>
  </si>
  <si>
    <t>Belva</t>
  </si>
  <si>
    <t>Bens Run</t>
  </si>
  <si>
    <t>Bentree</t>
  </si>
  <si>
    <t>Berea</t>
  </si>
  <si>
    <t>Bergoo</t>
  </si>
  <si>
    <t>Berkley Springs</t>
  </si>
  <si>
    <t>Berwind</t>
  </si>
  <si>
    <t>Bickmore</t>
  </si>
  <si>
    <t>Big Bend</t>
  </si>
  <si>
    <t>Big Creek</t>
  </si>
  <si>
    <t>Big Run</t>
  </si>
  <si>
    <t>Big Sandy</t>
  </si>
  <si>
    <t>Big Springs</t>
  </si>
  <si>
    <t>Bim</t>
  </si>
  <si>
    <t>Birch River</t>
  </si>
  <si>
    <t>Blair</t>
  </si>
  <si>
    <t>Blandville</t>
  </si>
  <si>
    <t>Bloomery</t>
  </si>
  <si>
    <t>Bloomingrose</t>
  </si>
  <si>
    <t>Blount</t>
  </si>
  <si>
    <t>Blue Creek</t>
  </si>
  <si>
    <t>Blue Jay</t>
  </si>
  <si>
    <t>Bob White</t>
  </si>
  <si>
    <t>Boggs</t>
  </si>
  <si>
    <t>Bolt</t>
  </si>
  <si>
    <t>Bomont</t>
  </si>
  <si>
    <t>Boomer</t>
  </si>
  <si>
    <t>Booth</t>
  </si>
  <si>
    <t>Borderland</t>
  </si>
  <si>
    <t>Bowden</t>
  </si>
  <si>
    <t>Bozoo</t>
  </si>
  <si>
    <t>Bradley</t>
  </si>
  <si>
    <t>Branchland</t>
  </si>
  <si>
    <t>Brandywine</t>
  </si>
  <si>
    <t>Breeden</t>
  </si>
  <si>
    <t>Brenton</t>
  </si>
  <si>
    <t>Bretz</t>
  </si>
  <si>
    <t>Bristol</t>
  </si>
  <si>
    <t>Brohard</t>
  </si>
  <si>
    <t>Brownton</t>
  </si>
  <si>
    <t>Bruno</t>
  </si>
  <si>
    <t>Buckeye</t>
  </si>
  <si>
    <t>Bud</t>
  </si>
  <si>
    <t>Bunker Hill</t>
  </si>
  <si>
    <t>Burlington</t>
  </si>
  <si>
    <t>Burnwell</t>
  </si>
  <si>
    <t>Burton</t>
  </si>
  <si>
    <t>Cabin Creek</t>
  </si>
  <si>
    <t>Cabins</t>
  </si>
  <si>
    <t>Caldwell</t>
  </si>
  <si>
    <t>Calvin</t>
  </si>
  <si>
    <t>Camden</t>
  </si>
  <si>
    <t>Camden On Gauley</t>
  </si>
  <si>
    <t>Camp Creek</t>
  </si>
  <si>
    <t>Canebrake</t>
  </si>
  <si>
    <t>Cannelton</t>
  </si>
  <si>
    <t>Canvas</t>
  </si>
  <si>
    <t>Capels</t>
  </si>
  <si>
    <t>Capon Springs</t>
  </si>
  <si>
    <t>Caretta</t>
  </si>
  <si>
    <t>Carolina</t>
  </si>
  <si>
    <t>Cassville</t>
  </si>
  <si>
    <t>Cedarville</t>
  </si>
  <si>
    <t>Center Point</t>
  </si>
  <si>
    <t>Centralia</t>
  </si>
  <si>
    <t>Century</t>
  </si>
  <si>
    <t>Charlton Heights</t>
  </si>
  <si>
    <t>Charmco</t>
  </si>
  <si>
    <t>Chattaroy</t>
  </si>
  <si>
    <t>Chauncey</t>
  </si>
  <si>
    <t>Chloe</t>
  </si>
  <si>
    <t>Circleville</t>
  </si>
  <si>
    <t>Clear Creek</t>
  </si>
  <si>
    <t>Clear Fork</t>
  </si>
  <si>
    <t>Cleveland</t>
  </si>
  <si>
    <t>Clifton</t>
  </si>
  <si>
    <t>Clintonville</t>
  </si>
  <si>
    <t>Clio</t>
  </si>
  <si>
    <t>Clothier</t>
  </si>
  <si>
    <t>Coal City</t>
  </si>
  <si>
    <t>Coal Mountain</t>
  </si>
  <si>
    <t>Coalton</t>
  </si>
  <si>
    <t>Coalwood</t>
  </si>
  <si>
    <t>Colcord</t>
  </si>
  <si>
    <t>Colfax</t>
  </si>
  <si>
    <t>Colliers</t>
  </si>
  <si>
    <t>Comfort</t>
  </si>
  <si>
    <t>Cool Ridge</t>
  </si>
  <si>
    <t>Copen</t>
  </si>
  <si>
    <t>Cora</t>
  </si>
  <si>
    <t>Core</t>
  </si>
  <si>
    <t>Corinne</t>
  </si>
  <si>
    <t>Corinth</t>
  </si>
  <si>
    <t>Costa</t>
  </si>
  <si>
    <t>Cottageville</t>
  </si>
  <si>
    <t>Cottle</t>
  </si>
  <si>
    <t>Covel</t>
  </si>
  <si>
    <t>Coxs Mills</t>
  </si>
  <si>
    <t>Crab Orchard</t>
  </si>
  <si>
    <t>Craigsville</t>
  </si>
  <si>
    <t>Cranberry</t>
  </si>
  <si>
    <t>Crawford</t>
  </si>
  <si>
    <t>Crawley</t>
  </si>
  <si>
    <t>Creston</t>
  </si>
  <si>
    <t>Crichton</t>
  </si>
  <si>
    <t>Crown Hill</t>
  </si>
  <si>
    <t>Crum</t>
  </si>
  <si>
    <t>Crumpler</t>
  </si>
  <si>
    <t>Cucumber</t>
  </si>
  <si>
    <t>Culloden</t>
  </si>
  <si>
    <t>Cyclone</t>
  </si>
  <si>
    <t>Dailey</t>
  </si>
  <si>
    <t>Dallas</t>
  </si>
  <si>
    <t>Danese</t>
  </si>
  <si>
    <t>Daniels</t>
  </si>
  <si>
    <t>Davin</t>
  </si>
  <si>
    <t>Davisville</t>
  </si>
  <si>
    <t>Dawes</t>
  </si>
  <si>
    <t>Dawmont</t>
  </si>
  <si>
    <t>Deep Water</t>
  </si>
  <si>
    <t>Dellslow</t>
  </si>
  <si>
    <t>Delray</t>
  </si>
  <si>
    <t>Diana</t>
  </si>
  <si>
    <t>Dille</t>
  </si>
  <si>
    <t>Dingess</t>
  </si>
  <si>
    <t>Dixie</t>
  </si>
  <si>
    <t>Dorothy</t>
  </si>
  <si>
    <t>Dothan</t>
  </si>
  <si>
    <t>Drennen</t>
  </si>
  <si>
    <t>Dry Creek</t>
  </si>
  <si>
    <t>Drybranch</t>
  </si>
  <si>
    <t>Dryfork</t>
  </si>
  <si>
    <t>Duck</t>
  </si>
  <si>
    <t>Dunlow</t>
  </si>
  <si>
    <t>Dunmore</t>
  </si>
  <si>
    <t>East Lynn</t>
  </si>
  <si>
    <t>Eccles</t>
  </si>
  <si>
    <t>Eckman</t>
  </si>
  <si>
    <t>Edgarton</t>
  </si>
  <si>
    <t>Edmond</t>
  </si>
  <si>
    <t>Eglon</t>
  </si>
  <si>
    <t>Elbert</t>
  </si>
  <si>
    <t>Elkhorn</t>
  </si>
  <si>
    <t>Elkview</t>
  </si>
  <si>
    <t>Ellamore</t>
  </si>
  <si>
    <t>Elmira</t>
  </si>
  <si>
    <t>Elton</t>
  </si>
  <si>
    <t>Emmett</t>
  </si>
  <si>
    <t>English</t>
  </si>
  <si>
    <t>Enterprise</t>
  </si>
  <si>
    <t>Erbacon</t>
  </si>
  <si>
    <t>Eskdale</t>
  </si>
  <si>
    <t>Ethel</t>
  </si>
  <si>
    <t>Evans</t>
  </si>
  <si>
    <t>Everettville</t>
  </si>
  <si>
    <t>Exchange</t>
  </si>
  <si>
    <t>Fairdale</t>
  </si>
  <si>
    <t>Fairlea</t>
  </si>
  <si>
    <t>Falling Rock</t>
  </si>
  <si>
    <t>Falling Waters</t>
  </si>
  <si>
    <t>Falls Mill</t>
  </si>
  <si>
    <t>Fanrock</t>
  </si>
  <si>
    <t>Fenwick</t>
  </si>
  <si>
    <t>Fisher</t>
  </si>
  <si>
    <t>Five Forks</t>
  </si>
  <si>
    <t>Flat Top</t>
  </si>
  <si>
    <t>Folsom</t>
  </si>
  <si>
    <t>Forest Hill</t>
  </si>
  <si>
    <t>Fort Ashby</t>
  </si>
  <si>
    <t>Fort Seybert</t>
  </si>
  <si>
    <t>Fort Spring</t>
  </si>
  <si>
    <t>Foster</t>
  </si>
  <si>
    <t>Four States</t>
  </si>
  <si>
    <t>Frametown</t>
  </si>
  <si>
    <t>Frankford</t>
  </si>
  <si>
    <t>Fraziers Bottom</t>
  </si>
  <si>
    <t>Freeman</t>
  </si>
  <si>
    <t>French Creek</t>
  </si>
  <si>
    <t>Frenchton</t>
  </si>
  <si>
    <t>Gallagher</t>
  </si>
  <si>
    <t>Gallipolis Ferry</t>
  </si>
  <si>
    <t>Galloway</t>
  </si>
  <si>
    <t>Gandeeville</t>
  </si>
  <si>
    <t>Gap Mills</t>
  </si>
  <si>
    <t>Gay</t>
  </si>
  <si>
    <t>Genoa</t>
  </si>
  <si>
    <t>Gerrardstown</t>
  </si>
  <si>
    <t>Ghent</t>
  </si>
  <si>
    <t>Gilboa</t>
  </si>
  <si>
    <t>Gilmer</t>
  </si>
  <si>
    <t>Given</t>
  </si>
  <si>
    <t>Glace</t>
  </si>
  <si>
    <t>Glady</t>
  </si>
  <si>
    <t>Glen</t>
  </si>
  <si>
    <t>Glen Dale</t>
  </si>
  <si>
    <t>Glen Daniel</t>
  </si>
  <si>
    <t>Glen Easton</t>
  </si>
  <si>
    <t>Glen Ferris</t>
  </si>
  <si>
    <t>Glen Fork</t>
  </si>
  <si>
    <t>Glen Jean</t>
  </si>
  <si>
    <t>Glen Morgan</t>
  </si>
  <si>
    <t>Glen Rogers</t>
  </si>
  <si>
    <t>Glen White</t>
  </si>
  <si>
    <t>Glendon</t>
  </si>
  <si>
    <t>Glengary</t>
  </si>
  <si>
    <t>Glenhayes</t>
  </si>
  <si>
    <t>Glenwood</t>
  </si>
  <si>
    <t>Gordon</t>
  </si>
  <si>
    <t>Gormania</t>
  </si>
  <si>
    <t>Grassy Meadows</t>
  </si>
  <si>
    <t>Great Cacapon</t>
  </si>
  <si>
    <t>Green Bank</t>
  </si>
  <si>
    <t>Green Spring</t>
  </si>
  <si>
    <t>Green Sulphur Springs</t>
  </si>
  <si>
    <t>Greenville</t>
  </si>
  <si>
    <t>Greenwood</t>
  </si>
  <si>
    <t>Griffithsville</t>
  </si>
  <si>
    <t>Grimms Landing</t>
  </si>
  <si>
    <t>Gypsy</t>
  </si>
  <si>
    <t>Hacker Valley</t>
  </si>
  <si>
    <t>Halltown</t>
  </si>
  <si>
    <t>Hampden</t>
  </si>
  <si>
    <t>Hanover</t>
  </si>
  <si>
    <t>Hansford</t>
  </si>
  <si>
    <t>Harmony</t>
  </si>
  <si>
    <t>Harper</t>
  </si>
  <si>
    <t>Harrison</t>
  </si>
  <si>
    <t>Harts</t>
  </si>
  <si>
    <t>Havaco</t>
  </si>
  <si>
    <t>Haywood</t>
  </si>
  <si>
    <t>Hazelgreen</t>
  </si>
  <si>
    <t>Hazelton</t>
  </si>
  <si>
    <t>Heaters</t>
  </si>
  <si>
    <t>Helen</t>
  </si>
  <si>
    <t>Helvetia</t>
  </si>
  <si>
    <t>Hemphill</t>
  </si>
  <si>
    <t>Henlawson</t>
  </si>
  <si>
    <t>Hensley</t>
  </si>
  <si>
    <t>Hepzibah</t>
  </si>
  <si>
    <t>Herndon</t>
  </si>
  <si>
    <t>Hernshaw</t>
  </si>
  <si>
    <t>Hewett</t>
  </si>
  <si>
    <t>Hiawatha</t>
  </si>
  <si>
    <t>Hico</t>
  </si>
  <si>
    <t>High View</t>
  </si>
  <si>
    <t>Hilltop</t>
  </si>
  <si>
    <t>Hines</t>
  </si>
  <si>
    <t>Holden</t>
  </si>
  <si>
    <t>Hometown</t>
  </si>
  <si>
    <t>Horner</t>
  </si>
  <si>
    <t>Horse Shoe Run</t>
  </si>
  <si>
    <t>Hugheston</t>
  </si>
  <si>
    <t>Idamay</t>
  </si>
  <si>
    <t>Ikes Fork</t>
  </si>
  <si>
    <t>Independence</t>
  </si>
  <si>
    <t>Indore</t>
  </si>
  <si>
    <t>Industrial</t>
  </si>
  <si>
    <t>Institute</t>
  </si>
  <si>
    <t>Inwood</t>
  </si>
  <si>
    <t>Ireland</t>
  </si>
  <si>
    <t>Isaban</t>
  </si>
  <si>
    <t>Itmann</t>
  </si>
  <si>
    <t>Ivydale</t>
  </si>
  <si>
    <t>Jacksonburg</t>
  </si>
  <si>
    <t>Jeffrey</t>
  </si>
  <si>
    <t>Jenkinjones</t>
  </si>
  <si>
    <t>Jesse</t>
  </si>
  <si>
    <t>Jodie</t>
  </si>
  <si>
    <t>Jolo</t>
  </si>
  <si>
    <t>Jonben</t>
  </si>
  <si>
    <t>Josephine</t>
  </si>
  <si>
    <t>Julian</t>
  </si>
  <si>
    <t>Jumping Branch</t>
  </si>
  <si>
    <t>Junction</t>
  </si>
  <si>
    <t>Justice</t>
  </si>
  <si>
    <t>Kanawha Falls</t>
  </si>
  <si>
    <t>Kanawha Head</t>
  </si>
  <si>
    <t>Kearneysville</t>
  </si>
  <si>
    <t>Kegley</t>
  </si>
  <si>
    <t>Kellysville</t>
  </si>
  <si>
    <t>Kenna</t>
  </si>
  <si>
    <t>Kentuck</t>
  </si>
  <si>
    <t>Kerens</t>
  </si>
  <si>
    <t>Keslers Cross Lanes</t>
  </si>
  <si>
    <t>Kiahsville</t>
  </si>
  <si>
    <t>Kieffer</t>
  </si>
  <si>
    <t>Kilsyth</t>
  </si>
  <si>
    <t>Kimberly</t>
  </si>
  <si>
    <t>Kincaid</t>
  </si>
  <si>
    <t>Kingmont</t>
  </si>
  <si>
    <t>Kingston</t>
  </si>
  <si>
    <t>Kirby</t>
  </si>
  <si>
    <t>Kistler</t>
  </si>
  <si>
    <t>Kopperston</t>
  </si>
  <si>
    <t>Kyle</t>
  </si>
  <si>
    <t>Lahmansville</t>
  </si>
  <si>
    <t>Lake</t>
  </si>
  <si>
    <t>Lakin</t>
  </si>
  <si>
    <t>Lanark</t>
  </si>
  <si>
    <t>Lansing</t>
  </si>
  <si>
    <t>Lashmeet</t>
  </si>
  <si>
    <t>Lavalette</t>
  </si>
  <si>
    <t>Layland</t>
  </si>
  <si>
    <t>Le Roy</t>
  </si>
  <si>
    <t>Leckie</t>
  </si>
  <si>
    <t>Leewood</t>
  </si>
  <si>
    <t>Left Hand</t>
  </si>
  <si>
    <t>Leivasy</t>
  </si>
  <si>
    <t>Lenore</t>
  </si>
  <si>
    <t>Lerona</t>
  </si>
  <si>
    <t>Lesage</t>
  </si>
  <si>
    <t>Leslie</t>
  </si>
  <si>
    <t>Letart</t>
  </si>
  <si>
    <t>Letter Gap</t>
  </si>
  <si>
    <t>Levels</t>
  </si>
  <si>
    <t>Liberty</t>
  </si>
  <si>
    <t>Lima</t>
  </si>
  <si>
    <t>Linden</t>
  </si>
  <si>
    <t>Lindside</t>
  </si>
  <si>
    <t>Linn</t>
  </si>
  <si>
    <t>Little Birch</t>
  </si>
  <si>
    <t>Lizemores</t>
  </si>
  <si>
    <t>Lochgelly</t>
  </si>
  <si>
    <t>Lockbridge</t>
  </si>
  <si>
    <t>Lockney</t>
  </si>
  <si>
    <t>London</t>
  </si>
  <si>
    <t>Long Branch</t>
  </si>
  <si>
    <t>Lookout</t>
  </si>
  <si>
    <t>Looneyville</t>
  </si>
  <si>
    <t>Lorado</t>
  </si>
  <si>
    <t>Lorentz</t>
  </si>
  <si>
    <t>Lost City</t>
  </si>
  <si>
    <t>Lost River</t>
  </si>
  <si>
    <t>Lundale</t>
  </si>
  <si>
    <t>Lyburn</t>
  </si>
  <si>
    <t>Lynco</t>
  </si>
  <si>
    <t>Maben</t>
  </si>
  <si>
    <t>Mabie</t>
  </si>
  <si>
    <t>Mac Arthur</t>
  </si>
  <si>
    <t>Macfarlan</t>
  </si>
  <si>
    <t>Mahan</t>
  </si>
  <si>
    <t>Maidsville</t>
  </si>
  <si>
    <t>Mallory</t>
  </si>
  <si>
    <t>Mammoth</t>
  </si>
  <si>
    <t>Marianna</t>
  </si>
  <si>
    <t>Matheny</t>
  </si>
  <si>
    <t>Mathias</t>
  </si>
  <si>
    <t>Maxwelton</t>
  </si>
  <si>
    <t>Maybeury</t>
  </si>
  <si>
    <t>Maysel</t>
  </si>
  <si>
    <t>Maysville</t>
  </si>
  <si>
    <t>Mc Graws</t>
  </si>
  <si>
    <t>Mc Mechen</t>
  </si>
  <si>
    <t>Meador</t>
  </si>
  <si>
    <t>Meadow Bluff</t>
  </si>
  <si>
    <t>Meadow Creek</t>
  </si>
  <si>
    <t>Meadowbrook</t>
  </si>
  <si>
    <t>Medley</t>
  </si>
  <si>
    <t>Metz</t>
  </si>
  <si>
    <t>Miami</t>
  </si>
  <si>
    <t>Midkiff</t>
  </si>
  <si>
    <t>Midway</t>
  </si>
  <si>
    <t>Milam</t>
  </si>
  <si>
    <t>Millstone</t>
  </si>
  <si>
    <t>Millville</t>
  </si>
  <si>
    <t>Millwood</t>
  </si>
  <si>
    <t>Minden</t>
  </si>
  <si>
    <t>Mineral Wells</t>
  </si>
  <si>
    <t>Moatsville</t>
  </si>
  <si>
    <t>Mohawk</t>
  </si>
  <si>
    <t>Monaville</t>
  </si>
  <si>
    <t>Montana Mines</t>
  </si>
  <si>
    <t>Montcalm</t>
  </si>
  <si>
    <t>Montcoal</t>
  </si>
  <si>
    <t>Monterville</t>
  </si>
  <si>
    <t>Mount Alto</t>
  </si>
  <si>
    <t>Mount Carbon</t>
  </si>
  <si>
    <t>Mount Clare</t>
  </si>
  <si>
    <t>Mount Gay</t>
  </si>
  <si>
    <t>Mount Lookout</t>
  </si>
  <si>
    <t>Mount Nebo</t>
  </si>
  <si>
    <t>Mount Olive</t>
  </si>
  <si>
    <t>Mount Storm</t>
  </si>
  <si>
    <t>Mount Zion</t>
  </si>
  <si>
    <t>Mountain</t>
  </si>
  <si>
    <t>Moyers</t>
  </si>
  <si>
    <t>Munday</t>
  </si>
  <si>
    <t>Murraysville</t>
  </si>
  <si>
    <t>Myra</t>
  </si>
  <si>
    <t>Nallen</t>
  </si>
  <si>
    <t>Naoma</t>
  </si>
  <si>
    <t>Napier</t>
  </si>
  <si>
    <t>Naugatuck</t>
  </si>
  <si>
    <t>Nebo</t>
  </si>
  <si>
    <t>Nellis</t>
  </si>
  <si>
    <t>Nemours</t>
  </si>
  <si>
    <t>Neola</t>
  </si>
  <si>
    <t>Nettie</t>
  </si>
  <si>
    <t>New Creek</t>
  </si>
  <si>
    <t>New Manchester</t>
  </si>
  <si>
    <t>New Milton</t>
  </si>
  <si>
    <t>New Richmond</t>
  </si>
  <si>
    <t>Newberne</t>
  </si>
  <si>
    <t>Newell</t>
  </si>
  <si>
    <t>Newhall</t>
  </si>
  <si>
    <t>Newton</t>
  </si>
  <si>
    <t>Newtown</t>
  </si>
  <si>
    <t>Nicut</t>
  </si>
  <si>
    <t>Nimitz</t>
  </si>
  <si>
    <t>Nolan</t>
  </si>
  <si>
    <t>Normantown</t>
  </si>
  <si>
    <t>North Matewan</t>
  </si>
  <si>
    <t>North Spring</t>
  </si>
  <si>
    <t>Norton</t>
  </si>
  <si>
    <t>Odd</t>
  </si>
  <si>
    <t>Ohley</t>
  </si>
  <si>
    <t>Old Fields</t>
  </si>
  <si>
    <t>Omar</t>
  </si>
  <si>
    <t>Ona</t>
  </si>
  <si>
    <t>Onego</t>
  </si>
  <si>
    <t>Orgas</t>
  </si>
  <si>
    <t>Orlando</t>
  </si>
  <si>
    <t>Orma</t>
  </si>
  <si>
    <t>Ottawa</t>
  </si>
  <si>
    <t>Ovapa</t>
  </si>
  <si>
    <t>Page</t>
  </si>
  <si>
    <t>Pageton</t>
  </si>
  <si>
    <t>Palermo</t>
  </si>
  <si>
    <t>Palestine</t>
  </si>
  <si>
    <t>Panther</t>
  </si>
  <si>
    <t>Paynesville</t>
  </si>
  <si>
    <t>Peach Creek</t>
  </si>
  <si>
    <t>Pecks Mill</t>
  </si>
  <si>
    <t>Pence Springs</t>
  </si>
  <si>
    <t>Pentress</t>
  </si>
  <si>
    <t>Perkins</t>
  </si>
  <si>
    <t>Petroleum</t>
  </si>
  <si>
    <t>Peytona</t>
  </si>
  <si>
    <t>Pickens</t>
  </si>
  <si>
    <t>Pinch</t>
  </si>
  <si>
    <t>Piney View</t>
  </si>
  <si>
    <t>Pipestem</t>
  </si>
  <si>
    <t>Pliny</t>
  </si>
  <si>
    <t>Poe</t>
  </si>
  <si>
    <t>Points</t>
  </si>
  <si>
    <t>Pond Gap</t>
  </si>
  <si>
    <t>Pool</t>
  </si>
  <si>
    <t>Porters Falls</t>
  </si>
  <si>
    <t>Powellton</t>
  </si>
  <si>
    <t>Powhatan</t>
  </si>
  <si>
    <t>Premier</t>
  </si>
  <si>
    <t>Prenter</t>
  </si>
  <si>
    <t>Prichard</t>
  </si>
  <si>
    <t>Prince</t>
  </si>
  <si>
    <t>Princewick</t>
  </si>
  <si>
    <t>Procious</t>
  </si>
  <si>
    <t>Proctor</t>
  </si>
  <si>
    <t>Prosperity</t>
  </si>
  <si>
    <t>Purgitsville</t>
  </si>
  <si>
    <t>Pursglove</t>
  </si>
  <si>
    <t>Quinnimont</t>
  </si>
  <si>
    <t>Rachel</t>
  </si>
  <si>
    <t>Racine</t>
  </si>
  <si>
    <t>Ragland</t>
  </si>
  <si>
    <t>Raleigh</t>
  </si>
  <si>
    <t>Ramsey</t>
  </si>
  <si>
    <t>Ranger</t>
  </si>
  <si>
    <t>Ravencliff</t>
  </si>
  <si>
    <t>Rawl</t>
  </si>
  <si>
    <t>Raysal</t>
  </si>
  <si>
    <t>Reader</t>
  </si>
  <si>
    <t>Red Creek</t>
  </si>
  <si>
    <t>Red House</t>
  </si>
  <si>
    <t>Red Jacket</t>
  </si>
  <si>
    <t>Redstar</t>
  </si>
  <si>
    <t>Renick</t>
  </si>
  <si>
    <t>Reynoldsville</t>
  </si>
  <si>
    <t>Ridgeview</t>
  </si>
  <si>
    <t>Ridgeway</t>
  </si>
  <si>
    <t>Rio</t>
  </si>
  <si>
    <t>Rippon</t>
  </si>
  <si>
    <t>Riverton</t>
  </si>
  <si>
    <t>Roanoke</t>
  </si>
  <si>
    <t>Robertsburg</t>
  </si>
  <si>
    <t>Robson</t>
  </si>
  <si>
    <t>Rock</t>
  </si>
  <si>
    <t>Rock Castle</t>
  </si>
  <si>
    <t>Rock Cave</t>
  </si>
  <si>
    <t>Rock Creek</t>
  </si>
  <si>
    <t>Rock View</t>
  </si>
  <si>
    <t>Rockport</t>
  </si>
  <si>
    <t>Roderfield</t>
  </si>
  <si>
    <t>Rosedale</t>
  </si>
  <si>
    <t>Rosemont</t>
  </si>
  <si>
    <t>Rossmore</t>
  </si>
  <si>
    <t>Sabine</t>
  </si>
  <si>
    <t>Saint George</t>
  </si>
  <si>
    <t>Salt Rock</t>
  </si>
  <si>
    <t>Sand Ridge</t>
  </si>
  <si>
    <t>Sandstone</t>
  </si>
  <si>
    <t>Sandyville</t>
  </si>
  <si>
    <t>Sarah Ann</t>
  </si>
  <si>
    <t>Sarton</t>
  </si>
  <si>
    <t>Saulsville</t>
  </si>
  <si>
    <t>Saxon</t>
  </si>
  <si>
    <t>Scarbro</t>
  </si>
  <si>
    <t>Scott Depot</t>
  </si>
  <si>
    <t>Secondcreek</t>
  </si>
  <si>
    <t>Selbyville</t>
  </si>
  <si>
    <t>Seneca Rocks</t>
  </si>
  <si>
    <t>Seth</t>
  </si>
  <si>
    <t>Shady Spring</t>
  </si>
  <si>
    <t>Shanks</t>
  </si>
  <si>
    <t>Sharon</t>
  </si>
  <si>
    <t>Sharples</t>
  </si>
  <si>
    <t>Shenandoah Junction</t>
  </si>
  <si>
    <t>Sherman</t>
  </si>
  <si>
    <t>Shirley</t>
  </si>
  <si>
    <t>Shoals</t>
  </si>
  <si>
    <t>Shock</t>
  </si>
  <si>
    <t>Short Creek</t>
  </si>
  <si>
    <t>Sias</t>
  </si>
  <si>
    <t>Simon</t>
  </si>
  <si>
    <t>Simpson</t>
  </si>
  <si>
    <t>Sinks Grove</t>
  </si>
  <si>
    <t>Skelton</t>
  </si>
  <si>
    <t>Skygusty</t>
  </si>
  <si>
    <t>Slab Fork</t>
  </si>
  <si>
    <t>Slanesville</t>
  </si>
  <si>
    <t>Slatyfork</t>
  </si>
  <si>
    <t>Smithburg</t>
  </si>
  <si>
    <t>Smithville</t>
  </si>
  <si>
    <t>Smoot</t>
  </si>
  <si>
    <t>Snowshoe</t>
  </si>
  <si>
    <t>Sod</t>
  </si>
  <si>
    <t>Southside</t>
  </si>
  <si>
    <t>Spanishburg</t>
  </si>
  <si>
    <t>Spelter</t>
  </si>
  <si>
    <t>Sprague</t>
  </si>
  <si>
    <t>Sprigg</t>
  </si>
  <si>
    <t>Spring Dale</t>
  </si>
  <si>
    <t>Springfield</t>
  </si>
  <si>
    <t>Spurlockville</t>
  </si>
  <si>
    <t>Squire</t>
  </si>
  <si>
    <t>Stanaford</t>
  </si>
  <si>
    <t>Statts Mills</t>
  </si>
  <si>
    <t>Stephenson</t>
  </si>
  <si>
    <t>Stirrat</t>
  </si>
  <si>
    <t>Stollings</t>
  </si>
  <si>
    <t>Stouts Mills</t>
  </si>
  <si>
    <t>Strange Creek</t>
  </si>
  <si>
    <t>Stumptown</t>
  </si>
  <si>
    <t>Sugar Grove</t>
  </si>
  <si>
    <t>Sumerco</t>
  </si>
  <si>
    <t>Summerlee</t>
  </si>
  <si>
    <t>Summit Point</t>
  </si>
  <si>
    <t>Sundial</t>
  </si>
  <si>
    <t>Superior</t>
  </si>
  <si>
    <t>Surveyor</t>
  </si>
  <si>
    <t>Sweet Springs</t>
  </si>
  <si>
    <t>Sweetland</t>
  </si>
  <si>
    <t>Swiss</t>
  </si>
  <si>
    <t>Switchback</t>
  </si>
  <si>
    <t>Switzer</t>
  </si>
  <si>
    <t>Tad</t>
  </si>
  <si>
    <t>Talcott</t>
  </si>
  <si>
    <t>Tallmansville</t>
  </si>
  <si>
    <t>Tanner</t>
  </si>
  <si>
    <t>Taplin</t>
  </si>
  <si>
    <t>Tariff</t>
  </si>
  <si>
    <t>Teays</t>
  </si>
  <si>
    <t>Terry</t>
  </si>
  <si>
    <t>Thacker</t>
  </si>
  <si>
    <t>Thornton</t>
  </si>
  <si>
    <t>Thorpe</t>
  </si>
  <si>
    <t>Three Churches</t>
  </si>
  <si>
    <t>Tioga</t>
  </si>
  <si>
    <t>Tornado</t>
  </si>
  <si>
    <t>Troy</t>
  </si>
  <si>
    <t>True</t>
  </si>
  <si>
    <t>Turtle Creek</t>
  </si>
  <si>
    <t>Twilight</t>
  </si>
  <si>
    <t>Twin Branch</t>
  </si>
  <si>
    <t>Uneeda</t>
  </si>
  <si>
    <t>Upper Tract</t>
  </si>
  <si>
    <t>Upperglade</t>
  </si>
  <si>
    <t>Valley Bend</t>
  </si>
  <si>
    <t>Valley Chapel</t>
  </si>
  <si>
    <t>Valley Fork</t>
  </si>
  <si>
    <t>Valley Head</t>
  </si>
  <si>
    <t>Van</t>
  </si>
  <si>
    <t>Varney</t>
  </si>
  <si>
    <t>Verdunville</t>
  </si>
  <si>
    <t>Verner</t>
  </si>
  <si>
    <t>Victor</t>
  </si>
  <si>
    <t>Volga</t>
  </si>
  <si>
    <t>Vulcan</t>
  </si>
  <si>
    <t>Wadestown</t>
  </si>
  <si>
    <t>Waiteville</t>
  </si>
  <si>
    <t>Walker</t>
  </si>
  <si>
    <t>Walkersville</t>
  </si>
  <si>
    <t>Wallace</t>
  </si>
  <si>
    <t>Wallback</t>
  </si>
  <si>
    <t>Walton</t>
  </si>
  <si>
    <t>Wana</t>
  </si>
  <si>
    <t>Warriormine</t>
  </si>
  <si>
    <t>Washington</t>
  </si>
  <si>
    <t>Waverly</t>
  </si>
  <si>
    <t>Wayside</t>
  </si>
  <si>
    <t>West Columbia</t>
  </si>
  <si>
    <t>Wharncliffe</t>
  </si>
  <si>
    <t>Wharton</t>
  </si>
  <si>
    <t>White Oak</t>
  </si>
  <si>
    <t>Whitman</t>
  </si>
  <si>
    <t>Whitmer</t>
  </si>
  <si>
    <t>Wick</t>
  </si>
  <si>
    <t>Widen</t>
  </si>
  <si>
    <t>Wilcoe</t>
  </si>
  <si>
    <t>Wiley Ford</t>
  </si>
  <si>
    <t>Wileyville</t>
  </si>
  <si>
    <t>Wilkinson</t>
  </si>
  <si>
    <t>Williamsburg</t>
  </si>
  <si>
    <t>Wilsie</t>
  </si>
  <si>
    <t>Wilsonburg</t>
  </si>
  <si>
    <t>Wilsondale</t>
  </si>
  <si>
    <t>Windsor Heights</t>
  </si>
  <si>
    <t>Winifrede</t>
  </si>
  <si>
    <t>Winona</t>
  </si>
  <si>
    <t>Wolf Pen</t>
  </si>
  <si>
    <t>Wolf Summit</t>
  </si>
  <si>
    <t>Wolfcreek</t>
  </si>
  <si>
    <t>Wolfe</t>
  </si>
  <si>
    <t>Woodville</t>
  </si>
  <si>
    <t>Worth</t>
  </si>
  <si>
    <t>Wyatt</t>
  </si>
  <si>
    <t>Wyco</t>
  </si>
  <si>
    <t>Wyoming</t>
  </si>
  <si>
    <t>Yawkey</t>
  </si>
  <si>
    <t>Yellow Spring</t>
  </si>
  <si>
    <t>Yolyn</t>
  </si>
  <si>
    <t>Yukon</t>
  </si>
  <si>
    <t>Berkeley Springs</t>
  </si>
  <si>
    <t>Big Chimney</t>
  </si>
  <si>
    <t>Blennerhassett</t>
  </si>
  <si>
    <t>Bluemont</t>
  </si>
  <si>
    <t>Bluewell</t>
  </si>
  <si>
    <t>Boaz</t>
  </si>
  <si>
    <t>Brookhaven</t>
  </si>
  <si>
    <t>Brush Fork</t>
  </si>
  <si>
    <t>Cheat Lake</t>
  </si>
  <si>
    <t>Chelyan</t>
  </si>
  <si>
    <t>Coal Fork</t>
  </si>
  <si>
    <t>Cross Lanes</t>
  </si>
  <si>
    <t>Despard</t>
  </si>
  <si>
    <t>East Dailey</t>
  </si>
  <si>
    <t>Elm Grove</t>
  </si>
  <si>
    <t>Falls View</t>
  </si>
  <si>
    <t>Frank</t>
  </si>
  <si>
    <t>Gilbert Creek</t>
  </si>
  <si>
    <t>Greenview</t>
  </si>
  <si>
    <t>Hooverson Heights</t>
  </si>
  <si>
    <t>Huntersville</t>
  </si>
  <si>
    <t>Jefferson</t>
  </si>
  <si>
    <t>Lubeck</t>
  </si>
  <si>
    <t>MacArthur</t>
  </si>
  <si>
    <t>Malden</t>
  </si>
  <si>
    <t>McConnell</t>
  </si>
  <si>
    <t>Middleway</t>
  </si>
  <si>
    <t>Mineralwells</t>
  </si>
  <si>
    <t>Mozart</t>
  </si>
  <si>
    <t>Neibert</t>
  </si>
  <si>
    <t>Pea Ridge</t>
  </si>
  <si>
    <t>Pigeon</t>
  </si>
  <si>
    <t>Quincy</t>
  </si>
  <si>
    <t>Rand</t>
  </si>
  <si>
    <t>Robinette</t>
  </si>
  <si>
    <t>Saint Albans</t>
  </si>
  <si>
    <t>Saint Marys</t>
  </si>
  <si>
    <t>Scherr</t>
  </si>
  <si>
    <t>Shamrock</t>
  </si>
  <si>
    <t>Shannondale</t>
  </si>
  <si>
    <t>Shewsbury</t>
  </si>
  <si>
    <t>Shrewsbury</t>
  </si>
  <si>
    <t>Sissonville</t>
  </si>
  <si>
    <t>Teays Valley</t>
  </si>
  <si>
    <t>Upper Falls</t>
  </si>
  <si>
    <t>Vivian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</si>
</sst>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0"/>
      <name val="Calibri"/>
      <family val="2"/>
      <scheme val="minor"/>
    </font>
    <font>
      <sz val="8"/>
      <color theme="0"/>
      <name val="Arial"/>
      <family val="2"/>
    </font>
    <font>
      <sz val="8.5"/>
      <color rgb="FF000000"/>
      <name val="Arial"/>
      <family val="2"/>
    </font>
  </fonts>
  <fills count="4">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3D3D3"/>
      </left>
      <right style="thin">
        <color rgb="FFD3D3D3"/>
      </right>
      <top style="thin">
        <color rgb="FFD3D3D3"/>
      </top>
      <bottom style="thin">
        <color rgb="FFD3D3D3"/>
      </bottom>
      <diagonal/>
    </border>
  </borders>
  <cellStyleXfs count="1">
    <xf numFmtId="0" fontId="0" fillId="0" borderId="0"/>
  </cellStyleXfs>
  <cellXfs count="22">
    <xf numFmtId="0" fontId="0" fillId="0" borderId="0" xfId="0"/>
    <xf numFmtId="0" fontId="0" fillId="0" borderId="1" xfId="0" applyBorder="1" applyProtection="1">
      <protection locked="0"/>
    </xf>
    <xf numFmtId="14" fontId="0" fillId="0" borderId="1" xfId="0" applyNumberFormat="1" applyBorder="1" applyProtection="1">
      <protection locked="0"/>
    </xf>
    <xf numFmtId="49" fontId="0" fillId="0" borderId="0" xfId="0" applyNumberFormat="1" applyProtection="1">
      <protection locked="0"/>
    </xf>
    <xf numFmtId="49" fontId="0" fillId="0" borderId="0" xfId="0" applyNumberFormat="1" applyProtection="1"/>
    <xf numFmtId="0" fontId="0" fillId="0" borderId="0" xfId="0" applyNumberFormat="1" applyProtection="1"/>
    <xf numFmtId="0" fontId="0" fillId="0" borderId="0" xfId="0" applyProtection="1"/>
    <xf numFmtId="49" fontId="0" fillId="3" borderId="0" xfId="0" applyNumberFormat="1" applyFill="1" applyProtection="1"/>
    <xf numFmtId="0" fontId="0" fillId="3" borderId="0" xfId="0" applyNumberFormat="1" applyFill="1" applyProtection="1"/>
    <xf numFmtId="0" fontId="1" fillId="2" borderId="1" xfId="0" applyFont="1" applyFill="1" applyBorder="1" applyAlignment="1" applyProtection="1">
      <alignment horizontal="center"/>
    </xf>
    <xf numFmtId="0" fontId="1" fillId="2" borderId="1" xfId="0" quotePrefix="1" applyFont="1" applyFill="1" applyBorder="1" applyAlignment="1" applyProtection="1">
      <alignment horizontal="center"/>
    </xf>
    <xf numFmtId="4" fontId="1" fillId="2" borderId="1" xfId="0" applyNumberFormat="1" applyFont="1" applyFill="1" applyBorder="1" applyAlignment="1" applyProtection="1">
      <alignment horizontal="center"/>
    </xf>
    <xf numFmtId="4" fontId="0" fillId="0" borderId="1" xfId="0" applyNumberFormat="1" applyBorder="1" applyProtection="1">
      <protection locked="0"/>
    </xf>
    <xf numFmtId="14" fontId="1" fillId="2" borderId="1" xfId="0" applyNumberFormat="1" applyFont="1" applyFill="1" applyBorder="1" applyAlignment="1" applyProtection="1">
      <alignment horizontal="center"/>
    </xf>
    <xf numFmtId="14" fontId="2" fillId="2" borderId="1" xfId="0" applyNumberFormat="1" applyFont="1" applyFill="1" applyBorder="1" applyAlignment="1" applyProtection="1">
      <alignment horizontal="center" wrapText="1"/>
    </xf>
    <xf numFmtId="0" fontId="2" fillId="2" borderId="1" xfId="0" applyFont="1" applyFill="1" applyBorder="1" applyAlignment="1" applyProtection="1">
      <alignment horizontal="center" wrapText="1"/>
    </xf>
    <xf numFmtId="2" fontId="1" fillId="2" borderId="1" xfId="0" applyNumberFormat="1" applyFont="1" applyFill="1" applyBorder="1" applyAlignment="1" applyProtection="1">
      <alignment horizontal="center"/>
    </xf>
    <xf numFmtId="2" fontId="1" fillId="2" borderId="1" xfId="0" quotePrefix="1" applyNumberFormat="1" applyFont="1" applyFill="1" applyBorder="1" applyAlignment="1" applyProtection="1">
      <alignment horizontal="center"/>
    </xf>
    <xf numFmtId="2" fontId="2" fillId="2" borderId="1" xfId="0" applyNumberFormat="1" applyFont="1" applyFill="1" applyBorder="1" applyAlignment="1" applyProtection="1">
      <alignment horizontal="center" wrapText="1"/>
    </xf>
    <xf numFmtId="2" fontId="0" fillId="0" borderId="1" xfId="0" applyNumberFormat="1" applyBorder="1" applyProtection="1">
      <protection locked="0"/>
    </xf>
    <xf numFmtId="0" fontId="0" fillId="0" borderId="0" xfId="0" applyProtection="1">
      <protection locked="0"/>
    </xf>
    <xf numFmtId="0" fontId="3" fillId="0" borderId="2" xfId="0"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workbookViewId="0">
      <pane ySplit="2" topLeftCell="A3" activePane="bottomLeft" state="frozen"/>
      <selection pane="bottomLeft" activeCell="A28" sqref="A28"/>
    </sheetView>
  </sheetViews>
  <sheetFormatPr defaultColWidth="9.140625" defaultRowHeight="15" x14ac:dyDescent="0.25"/>
  <cols>
    <col min="1" max="1" width="20.28515625" style="1" customWidth="1"/>
    <col min="2" max="2" width="22.5703125" style="2" customWidth="1"/>
    <col min="3" max="3" width="11.7109375" style="1" customWidth="1"/>
    <col min="4" max="4" width="14.5703125" style="1" customWidth="1"/>
    <col min="5" max="5" width="13" style="1" customWidth="1"/>
    <col min="6" max="6" width="16.28515625" style="12" customWidth="1"/>
    <col min="7" max="16384" width="9.140625" style="6"/>
  </cols>
  <sheetData>
    <row r="1" spans="1:6" ht="15.75" customHeight="1" x14ac:dyDescent="0.25">
      <c r="A1" s="9" t="s">
        <v>0</v>
      </c>
      <c r="B1" s="13" t="s">
        <v>1</v>
      </c>
      <c r="C1" s="10" t="s">
        <v>4</v>
      </c>
      <c r="D1" s="9" t="s">
        <v>2</v>
      </c>
      <c r="E1" s="10" t="s">
        <v>5</v>
      </c>
      <c r="F1" s="11" t="s">
        <v>3</v>
      </c>
    </row>
    <row r="2" spans="1:6" ht="25.5" customHeight="1" x14ac:dyDescent="0.25">
      <c r="A2" s="15" t="s">
        <v>574</v>
      </c>
      <c r="B2" s="14" t="s">
        <v>569</v>
      </c>
      <c r="C2" s="15" t="s">
        <v>573</v>
      </c>
      <c r="D2" s="15" t="s">
        <v>571</v>
      </c>
      <c r="E2" s="15" t="s">
        <v>572</v>
      </c>
      <c r="F2" s="15" t="s">
        <v>575</v>
      </c>
    </row>
    <row r="3" spans="1:6" ht="15" customHeight="1" x14ac:dyDescent="0.25"/>
    <row r="4" spans="1:6" ht="15" customHeight="1" x14ac:dyDescent="0.25"/>
    <row r="5" spans="1:6" ht="15" customHeight="1" x14ac:dyDescent="0.25"/>
    <row r="6" spans="1:6" ht="15" customHeight="1" x14ac:dyDescent="0.25"/>
    <row r="7" spans="1:6" ht="15" customHeight="1" x14ac:dyDescent="0.25"/>
    <row r="8" spans="1:6" ht="15" customHeight="1" x14ac:dyDescent="0.25"/>
    <row r="9" spans="1:6" ht="15" customHeight="1" x14ac:dyDescent="0.25"/>
    <row r="10" spans="1:6" ht="15" customHeight="1" x14ac:dyDescent="0.25"/>
    <row r="11" spans="1:6" ht="15" customHeight="1" x14ac:dyDescent="0.25"/>
    <row r="12" spans="1:6" ht="15" customHeight="1" x14ac:dyDescent="0.25"/>
    <row r="13" spans="1:6" ht="15" customHeight="1" x14ac:dyDescent="0.25"/>
    <row r="14" spans="1:6" ht="15" customHeight="1" x14ac:dyDescent="0.25"/>
    <row r="15" spans="1:6" ht="15" customHeight="1" x14ac:dyDescent="0.25"/>
    <row r="16" spans="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sheetData>
  <sheetProtection selectLockedCells="1"/>
  <dataValidations count="5">
    <dataValidation type="decimal" allowBlank="1" showInputMessage="1" showErrorMessage="1" sqref="F3:F1048576 F1" xr:uid="{00000000-0002-0000-0000-000000000000}">
      <formula1>0</formula1>
      <formula2>9999999999</formula2>
    </dataValidation>
    <dataValidation type="whole" operator="lessThan" allowBlank="1" showInputMessage="1" showErrorMessage="1" errorTitle="Must be 8 Digits" error="Must be 8 Digits" sqref="A1:A1048576" xr:uid="{00000000-0002-0000-0000-000001000000}">
      <formula1>100000000</formula1>
    </dataValidation>
    <dataValidation type="textLength" operator="lessThan" allowBlank="1" showInputMessage="1" showErrorMessage="1" sqref="B1:B1048576" xr:uid="{00000000-0002-0000-0000-000002000000}">
      <formula1>500</formula1>
    </dataValidation>
    <dataValidation type="textLength" allowBlank="1" showInputMessage="1" showErrorMessage="1" sqref="C1:C1048576" xr:uid="{00000000-0002-0000-0000-000003000000}">
      <formula1>5</formula1>
      <formula2>9</formula2>
    </dataValidation>
    <dataValidation type="decimal" allowBlank="1" showInputMessage="1" showErrorMessage="1" sqref="D1:D1048576 E1:E1048576 F1:F1048576" xr:uid="{00000000-0002-0000-0000-000004000000}">
      <formula1>0</formula1>
      <formula2>99999999999.99</formula2>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abSelected="1" workbookViewId="0">
      <pane ySplit="2" topLeftCell="A3" activePane="bottomLeft" state="frozen"/>
      <selection pane="bottomLeft" activeCell="B3" sqref="B3"/>
    </sheetView>
  </sheetViews>
  <sheetFormatPr defaultColWidth="9.140625" defaultRowHeight="15" x14ac:dyDescent="0.25"/>
  <cols>
    <col min="1" max="1" width="39" style="1" customWidth="1"/>
    <col min="2" max="2" width="22.5703125" style="2" customWidth="1"/>
    <col min="3" max="3" width="11.42578125" style="1" customWidth="1"/>
    <col min="4" max="4" width="14.5703125" style="19" customWidth="1"/>
    <col min="5" max="5" width="13" style="19" customWidth="1"/>
    <col min="6" max="16384" width="9.140625" style="20"/>
  </cols>
  <sheetData>
    <row r="1" spans="1:5" s="6" customFormat="1" ht="15.75" customHeight="1" x14ac:dyDescent="0.25">
      <c r="A1" s="9" t="s">
        <v>0</v>
      </c>
      <c r="B1" s="13" t="s">
        <v>1</v>
      </c>
      <c r="C1" s="10" t="s">
        <v>4</v>
      </c>
      <c r="D1" s="16" t="s">
        <v>2</v>
      </c>
      <c r="E1" s="17" t="s">
        <v>5</v>
      </c>
    </row>
    <row r="2" spans="1:5" s="6" customFormat="1" ht="25.5" customHeight="1" x14ac:dyDescent="0.25">
      <c r="A2" s="15" t="s">
        <v>569</v>
      </c>
      <c r="B2" s="14" t="s">
        <v>576</v>
      </c>
      <c r="C2" s="15" t="s">
        <v>570</v>
      </c>
      <c r="D2" s="18" t="s">
        <v>577</v>
      </c>
      <c r="E2" s="18" t="s">
        <v>578</v>
      </c>
    </row>
    <row r="3" spans="1:5" ht="15" customHeight="1" x14ac:dyDescent="0.25"/>
    <row r="4" spans="1:5" ht="15" customHeight="1" x14ac:dyDescent="0.25"/>
    <row r="5" spans="1:5" ht="15" customHeight="1" x14ac:dyDescent="0.25"/>
    <row r="6" spans="1:5" ht="15" customHeight="1" x14ac:dyDescent="0.25"/>
    <row r="7" spans="1:5" ht="15" customHeight="1" x14ac:dyDescent="0.25"/>
    <row r="8" spans="1:5" ht="15" customHeight="1" x14ac:dyDescent="0.25"/>
    <row r="9" spans="1:5" ht="15" customHeight="1" x14ac:dyDescent="0.25"/>
    <row r="10" spans="1:5" ht="15" customHeight="1" x14ac:dyDescent="0.25"/>
    <row r="11" spans="1:5" ht="15" customHeight="1" x14ac:dyDescent="0.25"/>
    <row r="12" spans="1:5" ht="15" customHeight="1" x14ac:dyDescent="0.25"/>
    <row r="13" spans="1:5" ht="15" customHeight="1" x14ac:dyDescent="0.25"/>
    <row r="14" spans="1:5" ht="15" customHeight="1" x14ac:dyDescent="0.25"/>
    <row r="15" spans="1:5" ht="15" customHeight="1" x14ac:dyDescent="0.25"/>
    <row r="16" spans="1:5"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sheetData>
  <sheetProtection sheet="1" formatRows="0" deleteRows="0" selectLockedCells="1" sort="0" autoFilter="0" pivotTables="0"/>
  <dataValidations count="2">
    <dataValidation type="whole" allowBlank="1" showInputMessage="1" showErrorMessage="1" sqref="C1:C1048576" xr:uid="{00000000-0002-0000-0100-000000000000}">
      <formula1>0</formula1>
      <formula2>999999999</formula2>
    </dataValidation>
    <dataValidation type="decimal" allowBlank="1" showInputMessage="1" showErrorMessage="1" sqref="D1:D1048576 E1:E1048576" xr:uid="{00000000-0002-0000-0100-000001000000}">
      <formula1>0</formula1>
      <formula2>99999999999.99</formula2>
    </dataValidation>
  </dataValidation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Muni!$K$1:$K$967</xm:f>
          </x14:formula1>
          <xm:sqref>B1:B2 B4:B1048576</xm:sqref>
        </x14:dataValidation>
        <x14:dataValidation type="list" allowBlank="1" showInputMessage="1" showErrorMessage="1" xr:uid="{ACEC562A-4FF5-47E7-A337-21D45DB802BD}">
          <x14:formula1>
            <xm:f>Muni!$M$1:$M$962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967"/>
  <sheetViews>
    <sheetView topLeftCell="B925" workbookViewId="0">
      <selection activeCell="M1" sqref="M1:M967"/>
    </sheetView>
  </sheetViews>
  <sheetFormatPr defaultColWidth="20.42578125" defaultRowHeight="15" x14ac:dyDescent="0.25"/>
  <cols>
    <col min="1" max="1" width="20.42578125" style="3"/>
    <col min="2" max="3" width="20.42578125" style="7"/>
    <col min="4" max="4" width="20.42578125" style="8" customWidth="1"/>
    <col min="5" max="5" width="36.42578125" style="5" customWidth="1"/>
    <col min="6" max="8" width="20.42578125" style="5" customWidth="1"/>
    <col min="9" max="10" width="20.42578125" style="5"/>
    <col min="11" max="16384" width="20.42578125" style="6"/>
  </cols>
  <sheetData>
    <row r="1" spans="1:13" x14ac:dyDescent="0.25">
      <c r="A1" s="4" t="s">
        <v>579</v>
      </c>
      <c r="B1" s="7" t="s">
        <v>304</v>
      </c>
      <c r="C1" s="7" t="s">
        <v>305</v>
      </c>
      <c r="F1" s="5">
        <f>COUNTIF(B:B,"*")</f>
        <v>294</v>
      </c>
      <c r="G1" s="5">
        <v>1</v>
      </c>
      <c r="H1" s="5">
        <f t="shared" ref="H1:H64" si="0">IF(ISERROR(G1),"",G1)</f>
        <v>1</v>
      </c>
      <c r="I1" s="5" t="str">
        <f t="shared" ref="I1:I64" si="1">IF(H2&lt;&gt;"",IF(H1&lt;&gt;"",MID($F$3,H1,H2-H1-1),"X"),IF(H1&lt;&gt;"",MID($F$3,H1,LEN($F$3)-H1+1),"X"))</f>
        <v>Webster Springs</v>
      </c>
      <c r="J1" s="21" t="s">
        <v>600</v>
      </c>
      <c r="K1" s="6" t="s">
        <v>600</v>
      </c>
      <c r="L1" s="6">
        <f>IF(J1&lt;&gt;K1,1,0)</f>
        <v>0</v>
      </c>
      <c r="M1" s="6" t="s">
        <v>600</v>
      </c>
    </row>
    <row r="2" spans="1:13" x14ac:dyDescent="0.25">
      <c r="A2" s="4" t="s">
        <v>35</v>
      </c>
      <c r="B2" s="7" t="s">
        <v>286</v>
      </c>
      <c r="C2" s="7" t="s">
        <v>580</v>
      </c>
      <c r="D2" s="8" t="str">
        <f t="shared" ref="D2:D65" si="2">IF(A2&lt;&gt;"",CONCATENATE(C2,","),"")</f>
        <v>Webster Springs,</v>
      </c>
      <c r="E2" s="5" t="str">
        <f>D2</f>
        <v>Webster Springs,</v>
      </c>
      <c r="F2" s="5" t="str">
        <f>INDEX(A:E,F1,5)</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County,White Sulphur Springs,Wyoming County,</v>
      </c>
      <c r="G2" s="5">
        <f t="shared" ref="G2:G65" si="3">SEARCH(",",$F$3,G1)+1</f>
        <v>17</v>
      </c>
      <c r="H2" s="5">
        <f t="shared" si="0"/>
        <v>17</v>
      </c>
      <c r="I2" s="5" t="str">
        <f t="shared" si="1"/>
        <v>Alderson</v>
      </c>
      <c r="J2" s="21" t="s">
        <v>601</v>
      </c>
      <c r="K2" s="6" t="s">
        <v>601</v>
      </c>
      <c r="L2" s="6">
        <f t="shared" ref="L2:L5" si="4">IF(J2&lt;&gt;K2,1,0)</f>
        <v>0</v>
      </c>
      <c r="M2" s="6" t="s">
        <v>601</v>
      </c>
    </row>
    <row r="3" spans="1:13" x14ac:dyDescent="0.25">
      <c r="A3" s="4"/>
      <c r="B3" s="7" t="s">
        <v>217</v>
      </c>
      <c r="C3" s="7" t="s">
        <v>490</v>
      </c>
      <c r="D3" s="8" t="str">
        <f t="shared" si="2"/>
        <v/>
      </c>
      <c r="E3" s="5" t="str">
        <f t="shared" ref="E3:E66" si="5">CONCATENATE(E2,D3)</f>
        <v>Webster Springs,</v>
      </c>
      <c r="F3" s="5" t="str">
        <f>LEFT(F2,LEN(F2)-1)</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County,White Sulphur Springs,Wyoming County</v>
      </c>
      <c r="G3" s="5">
        <f t="shared" si="3"/>
        <v>26</v>
      </c>
      <c r="H3" s="5">
        <f t="shared" si="0"/>
        <v>26</v>
      </c>
      <c r="I3" s="5" t="str">
        <f t="shared" si="1"/>
        <v>Anawalt</v>
      </c>
      <c r="J3" s="21" t="s">
        <v>602</v>
      </c>
      <c r="K3" s="6" t="s">
        <v>602</v>
      </c>
      <c r="L3" s="6">
        <f t="shared" si="4"/>
        <v>0</v>
      </c>
      <c r="M3" s="6" t="s">
        <v>602</v>
      </c>
    </row>
    <row r="4" spans="1:13" x14ac:dyDescent="0.25">
      <c r="A4" s="4" t="s">
        <v>35</v>
      </c>
      <c r="B4" s="7" t="s">
        <v>62</v>
      </c>
      <c r="C4" s="7" t="s">
        <v>346</v>
      </c>
      <c r="D4" s="8" t="str">
        <f t="shared" si="2"/>
        <v>Alderson,</v>
      </c>
      <c r="E4" s="5" t="str">
        <f t="shared" si="5"/>
        <v>Webster Springs,Alderson,</v>
      </c>
      <c r="F4" s="5">
        <f>COUNTIF(I1:I294,"&lt;&gt;X")</f>
        <v>243</v>
      </c>
      <c r="G4" s="5">
        <f t="shared" si="3"/>
        <v>34</v>
      </c>
      <c r="H4" s="5">
        <f t="shared" si="0"/>
        <v>34</v>
      </c>
      <c r="I4" s="5" t="str">
        <f t="shared" si="1"/>
        <v>Anmoore</v>
      </c>
      <c r="J4" s="21" t="s">
        <v>603</v>
      </c>
      <c r="K4" s="6" t="s">
        <v>603</v>
      </c>
      <c r="L4" s="6">
        <f t="shared" si="4"/>
        <v>0</v>
      </c>
      <c r="M4" s="6" t="s">
        <v>603</v>
      </c>
    </row>
    <row r="5" spans="1:13" x14ac:dyDescent="0.25">
      <c r="A5" s="4"/>
      <c r="B5" s="7" t="s">
        <v>179</v>
      </c>
      <c r="C5" s="7" t="s">
        <v>346</v>
      </c>
      <c r="D5" s="8" t="str">
        <f t="shared" si="2"/>
        <v/>
      </c>
      <c r="E5" s="5" t="str">
        <f t="shared" si="5"/>
        <v>Webster Springs,Alderson,</v>
      </c>
      <c r="F5" s="5" t="str">
        <f>ADDRESS(F4,9)</f>
        <v>$I$243</v>
      </c>
      <c r="G5" s="5">
        <f t="shared" si="3"/>
        <v>42</v>
      </c>
      <c r="H5" s="5">
        <f t="shared" si="0"/>
        <v>42</v>
      </c>
      <c r="I5" s="5" t="str">
        <f t="shared" si="1"/>
        <v>Ansted</v>
      </c>
      <c r="J5" s="21" t="s">
        <v>490</v>
      </c>
      <c r="K5" s="6" t="s">
        <v>490</v>
      </c>
      <c r="L5" s="6">
        <f t="shared" si="4"/>
        <v>0</v>
      </c>
      <c r="M5" s="6" t="s">
        <v>490</v>
      </c>
    </row>
    <row r="6" spans="1:13" x14ac:dyDescent="0.25">
      <c r="A6" s="4" t="s">
        <v>35</v>
      </c>
      <c r="B6" s="7" t="s">
        <v>186</v>
      </c>
      <c r="C6" s="7" t="s">
        <v>460</v>
      </c>
      <c r="D6" s="8" t="str">
        <f t="shared" si="2"/>
        <v>Anawalt,</v>
      </c>
      <c r="E6" s="5" t="str">
        <f t="shared" si="5"/>
        <v>Webster Springs,Alderson,Anawalt,</v>
      </c>
      <c r="G6" s="5">
        <f t="shared" si="3"/>
        <v>49</v>
      </c>
      <c r="H6" s="5">
        <f t="shared" si="0"/>
        <v>49</v>
      </c>
      <c r="I6" s="5" t="str">
        <f t="shared" si="1"/>
        <v>Athens</v>
      </c>
      <c r="J6" s="21" t="s">
        <v>346</v>
      </c>
      <c r="K6" s="6" t="s">
        <v>346</v>
      </c>
      <c r="L6" s="6">
        <f t="shared" ref="L6:L37" si="6">IF(J6&lt;&gt;K6,1,0)</f>
        <v>0</v>
      </c>
      <c r="M6" s="6" t="s">
        <v>346</v>
      </c>
    </row>
    <row r="7" spans="1:13" x14ac:dyDescent="0.25">
      <c r="A7" s="4" t="s">
        <v>35</v>
      </c>
      <c r="B7" s="7" t="s">
        <v>81</v>
      </c>
      <c r="C7" s="7" t="s">
        <v>360</v>
      </c>
      <c r="D7" s="8" t="str">
        <f t="shared" si="2"/>
        <v>Anmoore,</v>
      </c>
      <c r="E7" s="5" t="str">
        <f t="shared" si="5"/>
        <v>Webster Springs,Alderson,Anawalt,Anmoore,</v>
      </c>
      <c r="G7" s="5">
        <f t="shared" si="3"/>
        <v>56</v>
      </c>
      <c r="H7" s="5">
        <f t="shared" si="0"/>
        <v>56</v>
      </c>
      <c r="I7" s="5" t="str">
        <f t="shared" si="1"/>
        <v>Barboursville</v>
      </c>
      <c r="J7" s="21" t="s">
        <v>346</v>
      </c>
      <c r="K7" s="6" t="s">
        <v>346</v>
      </c>
      <c r="L7" s="6">
        <f t="shared" si="6"/>
        <v>0</v>
      </c>
      <c r="M7" s="6" t="s">
        <v>604</v>
      </c>
    </row>
    <row r="8" spans="1:13" x14ac:dyDescent="0.25">
      <c r="A8" s="4" t="s">
        <v>35</v>
      </c>
      <c r="B8" s="7" t="s">
        <v>45</v>
      </c>
      <c r="C8" s="7" t="s">
        <v>331</v>
      </c>
      <c r="D8" s="8" t="str">
        <f t="shared" si="2"/>
        <v>Ansted,</v>
      </c>
      <c r="E8" s="5" t="str">
        <f t="shared" si="5"/>
        <v>Webster Springs,Alderson,Anawalt,Anmoore,Ansted,</v>
      </c>
      <c r="G8" s="5">
        <f t="shared" si="3"/>
        <v>70</v>
      </c>
      <c r="H8" s="5">
        <f t="shared" si="0"/>
        <v>70</v>
      </c>
      <c r="I8" s="5" t="str">
        <f t="shared" si="1"/>
        <v>Barbour County</v>
      </c>
      <c r="J8" s="21" t="s">
        <v>604</v>
      </c>
      <c r="K8" s="6" t="s">
        <v>604</v>
      </c>
      <c r="L8" s="6">
        <f t="shared" si="6"/>
        <v>0</v>
      </c>
      <c r="M8" s="6" t="s">
        <v>605</v>
      </c>
    </row>
    <row r="9" spans="1:13" x14ac:dyDescent="0.25">
      <c r="A9" s="4" t="s">
        <v>35</v>
      </c>
      <c r="B9" s="7" t="s">
        <v>154</v>
      </c>
      <c r="C9" s="7" t="s">
        <v>431</v>
      </c>
      <c r="D9" s="8" t="str">
        <f t="shared" si="2"/>
        <v>Athens,</v>
      </c>
      <c r="E9" s="5" t="str">
        <f t="shared" si="5"/>
        <v>Webster Springs,Alderson,Anawalt,Anmoore,Ansted,Athens,</v>
      </c>
      <c r="G9" s="5">
        <f t="shared" si="3"/>
        <v>85</v>
      </c>
      <c r="H9" s="5">
        <f t="shared" si="0"/>
        <v>85</v>
      </c>
      <c r="I9" s="5" t="str">
        <f t="shared" si="1"/>
        <v>Bath</v>
      </c>
      <c r="J9" s="21" t="s">
        <v>605</v>
      </c>
      <c r="K9" s="6" t="s">
        <v>605</v>
      </c>
      <c r="L9" s="6">
        <f t="shared" si="6"/>
        <v>0</v>
      </c>
      <c r="M9" s="6" t="s">
        <v>606</v>
      </c>
    </row>
    <row r="10" spans="1:13" x14ac:dyDescent="0.25">
      <c r="A10" s="4"/>
      <c r="B10" s="7" t="s">
        <v>250</v>
      </c>
      <c r="C10" s="7" t="s">
        <v>521</v>
      </c>
      <c r="D10" s="8" t="str">
        <f t="shared" si="2"/>
        <v/>
      </c>
      <c r="E10" s="5" t="str">
        <f t="shared" si="5"/>
        <v>Webster Springs,Alderson,Anawalt,Anmoore,Ansted,Athens,</v>
      </c>
      <c r="G10" s="5">
        <f t="shared" si="3"/>
        <v>90</v>
      </c>
      <c r="H10" s="5">
        <f t="shared" si="0"/>
        <v>90</v>
      </c>
      <c r="I10" s="5" t="str">
        <f t="shared" si="1"/>
        <v>Beckley</v>
      </c>
      <c r="J10" s="21" t="s">
        <v>606</v>
      </c>
      <c r="K10" s="6" t="s">
        <v>606</v>
      </c>
      <c r="L10" s="6">
        <f t="shared" si="6"/>
        <v>0</v>
      </c>
      <c r="M10" s="6" t="s">
        <v>607</v>
      </c>
    </row>
    <row r="11" spans="1:13" x14ac:dyDescent="0.25">
      <c r="A11" s="4"/>
      <c r="B11" s="7" t="s">
        <v>228</v>
      </c>
      <c r="C11" s="7" t="s">
        <v>501</v>
      </c>
      <c r="D11" s="8" t="str">
        <f t="shared" si="2"/>
        <v/>
      </c>
      <c r="E11" s="5" t="str">
        <f t="shared" si="5"/>
        <v>Webster Springs,Alderson,Anawalt,Anmoore,Ansted,Athens,</v>
      </c>
      <c r="G11" s="5">
        <f t="shared" si="3"/>
        <v>98</v>
      </c>
      <c r="H11" s="5">
        <f t="shared" si="0"/>
        <v>98</v>
      </c>
      <c r="I11" s="5" t="str">
        <f t="shared" si="1"/>
        <v>Belington</v>
      </c>
      <c r="J11" s="21" t="s">
        <v>607</v>
      </c>
      <c r="K11" s="6" t="s">
        <v>607</v>
      </c>
      <c r="L11" s="6">
        <f t="shared" si="6"/>
        <v>0</v>
      </c>
      <c r="M11" s="6" t="s">
        <v>608</v>
      </c>
    </row>
    <row r="12" spans="1:13" x14ac:dyDescent="0.25">
      <c r="A12" s="4" t="s">
        <v>35</v>
      </c>
      <c r="B12" s="7" t="s">
        <v>34</v>
      </c>
      <c r="C12" s="7" t="s">
        <v>324</v>
      </c>
      <c r="D12" s="8" t="str">
        <f t="shared" si="2"/>
        <v>Barboursville,</v>
      </c>
      <c r="E12" s="5" t="str">
        <f t="shared" si="5"/>
        <v>Webster Springs,Alderson,Anawalt,Anmoore,Ansted,Athens,Barboursville,</v>
      </c>
      <c r="G12" s="5">
        <f t="shared" si="3"/>
        <v>108</v>
      </c>
      <c r="H12" s="5">
        <f t="shared" si="0"/>
        <v>108</v>
      </c>
      <c r="I12" s="5" t="str">
        <f t="shared" si="1"/>
        <v>Belle</v>
      </c>
      <c r="J12" s="21" t="s">
        <v>608</v>
      </c>
      <c r="K12" s="6" t="s">
        <v>608</v>
      </c>
      <c r="L12" s="6">
        <f t="shared" si="6"/>
        <v>0</v>
      </c>
      <c r="M12" s="6" t="s">
        <v>609</v>
      </c>
    </row>
    <row r="13" spans="1:13" x14ac:dyDescent="0.25">
      <c r="A13" s="4" t="s">
        <v>35</v>
      </c>
      <c r="B13" s="7" t="s">
        <v>10</v>
      </c>
      <c r="C13" s="7" t="s">
        <v>581</v>
      </c>
      <c r="D13" s="8" t="str">
        <f t="shared" si="2"/>
        <v>Barbour County,</v>
      </c>
      <c r="E13" s="5" t="str">
        <f t="shared" si="5"/>
        <v>Webster Springs,Alderson,Anawalt,Anmoore,Ansted,Athens,Barboursville,Barbour County,</v>
      </c>
      <c r="G13" s="5">
        <f t="shared" si="3"/>
        <v>114</v>
      </c>
      <c r="H13" s="5">
        <f t="shared" si="0"/>
        <v>114</v>
      </c>
      <c r="I13" s="5" t="str">
        <f t="shared" si="1"/>
        <v>Belmont</v>
      </c>
      <c r="J13" s="21" t="s">
        <v>609</v>
      </c>
      <c r="K13" s="6" t="s">
        <v>609</v>
      </c>
      <c r="L13" s="6">
        <f t="shared" si="6"/>
        <v>0</v>
      </c>
      <c r="M13" s="6" t="s">
        <v>610</v>
      </c>
    </row>
    <row r="14" spans="1:13" x14ac:dyDescent="0.25">
      <c r="A14" s="4"/>
      <c r="B14" s="7" t="s">
        <v>129</v>
      </c>
      <c r="C14" s="7" t="s">
        <v>407</v>
      </c>
      <c r="D14" s="8" t="str">
        <f t="shared" si="2"/>
        <v/>
      </c>
      <c r="E14" s="5" t="str">
        <f t="shared" si="5"/>
        <v>Webster Springs,Alderson,Anawalt,Anmoore,Ansted,Athens,Barboursville,Barbour County,</v>
      </c>
      <c r="G14" s="5">
        <f t="shared" si="3"/>
        <v>122</v>
      </c>
      <c r="H14" s="5">
        <f t="shared" si="0"/>
        <v>122</v>
      </c>
      <c r="I14" s="5" t="str">
        <f t="shared" si="1"/>
        <v>Benwood</v>
      </c>
      <c r="J14" s="21" t="s">
        <v>610</v>
      </c>
      <c r="K14" s="6" t="s">
        <v>610</v>
      </c>
      <c r="L14" s="6">
        <f t="shared" si="6"/>
        <v>0</v>
      </c>
      <c r="M14" s="6" t="s">
        <v>611</v>
      </c>
    </row>
    <row r="15" spans="1:13" x14ac:dyDescent="0.25">
      <c r="A15" s="4" t="s">
        <v>35</v>
      </c>
      <c r="B15" s="7" t="s">
        <v>183</v>
      </c>
      <c r="C15" s="7" t="s">
        <v>582</v>
      </c>
      <c r="D15" s="8" t="str">
        <f t="shared" si="2"/>
        <v>Bath,</v>
      </c>
      <c r="E15" s="5" t="str">
        <f t="shared" si="5"/>
        <v>Webster Springs,Alderson,Anawalt,Anmoore,Ansted,Athens,Barboursville,Barbour County,Bath,</v>
      </c>
      <c r="G15" s="5">
        <f t="shared" si="3"/>
        <v>130</v>
      </c>
      <c r="H15" s="5">
        <f t="shared" si="0"/>
        <v>130</v>
      </c>
      <c r="I15" s="5" t="str">
        <f t="shared" si="1"/>
        <v>Berkeley County</v>
      </c>
      <c r="J15" s="21" t="s">
        <v>611</v>
      </c>
      <c r="K15" s="6" t="s">
        <v>611</v>
      </c>
      <c r="L15" s="6">
        <f t="shared" si="6"/>
        <v>0</v>
      </c>
      <c r="M15" s="6" t="s">
        <v>612</v>
      </c>
    </row>
    <row r="16" spans="1:13" x14ac:dyDescent="0.25">
      <c r="A16" s="4"/>
      <c r="B16" s="7" t="s">
        <v>59</v>
      </c>
      <c r="C16" s="7" t="s">
        <v>344</v>
      </c>
      <c r="D16" s="8" t="str">
        <f t="shared" si="2"/>
        <v/>
      </c>
      <c r="E16" s="5" t="str">
        <f t="shared" si="5"/>
        <v>Webster Springs,Alderson,Anawalt,Anmoore,Ansted,Athens,Barboursville,Barbour County,Bath,</v>
      </c>
      <c r="G16" s="5">
        <f t="shared" si="3"/>
        <v>146</v>
      </c>
      <c r="H16" s="5">
        <f t="shared" si="0"/>
        <v>146</v>
      </c>
      <c r="I16" s="5" t="str">
        <f t="shared" si="1"/>
        <v>Bethany</v>
      </c>
      <c r="J16" s="21" t="s">
        <v>612</v>
      </c>
      <c r="K16" s="6" t="s">
        <v>612</v>
      </c>
      <c r="L16" s="6">
        <f t="shared" si="6"/>
        <v>0</v>
      </c>
      <c r="M16" s="6" t="s">
        <v>613</v>
      </c>
    </row>
    <row r="17" spans="1:13" x14ac:dyDescent="0.25">
      <c r="A17" s="4" t="s">
        <v>35</v>
      </c>
      <c r="B17" s="7" t="s">
        <v>236</v>
      </c>
      <c r="C17" s="7" t="s">
        <v>508</v>
      </c>
      <c r="D17" s="8" t="str">
        <f t="shared" si="2"/>
        <v>Beckley,</v>
      </c>
      <c r="E17" s="5" t="str">
        <f t="shared" si="5"/>
        <v>Webster Springs,Alderson,Anawalt,Anmoore,Ansted,Athens,Barboursville,Barbour County,Bath,Beckley,</v>
      </c>
      <c r="G17" s="5">
        <f t="shared" si="3"/>
        <v>154</v>
      </c>
      <c r="H17" s="5">
        <f t="shared" si="0"/>
        <v>154</v>
      </c>
      <c r="I17" s="5" t="str">
        <f t="shared" si="1"/>
        <v>Bethlehem</v>
      </c>
      <c r="J17" s="21" t="s">
        <v>613</v>
      </c>
      <c r="K17" s="6" t="s">
        <v>613</v>
      </c>
      <c r="L17" s="6">
        <f t="shared" si="6"/>
        <v>0</v>
      </c>
      <c r="M17" s="6" t="s">
        <v>614</v>
      </c>
    </row>
    <row r="18" spans="1:13" x14ac:dyDescent="0.25">
      <c r="A18" s="4"/>
      <c r="B18" s="7" t="s">
        <v>28</v>
      </c>
      <c r="C18" s="7" t="s">
        <v>319</v>
      </c>
      <c r="D18" s="8" t="str">
        <f t="shared" si="2"/>
        <v/>
      </c>
      <c r="E18" s="5" t="str">
        <f t="shared" si="5"/>
        <v>Webster Springs,Alderson,Anawalt,Anmoore,Ansted,Athens,Barboursville,Barbour County,Bath,Beckley,</v>
      </c>
      <c r="G18" s="5">
        <f t="shared" si="3"/>
        <v>164</v>
      </c>
      <c r="H18" s="5">
        <f t="shared" si="0"/>
        <v>164</v>
      </c>
      <c r="I18" s="5" t="str">
        <f t="shared" si="1"/>
        <v>Blacksville</v>
      </c>
      <c r="J18" s="21" t="s">
        <v>614</v>
      </c>
      <c r="K18" s="6" t="s">
        <v>614</v>
      </c>
      <c r="L18" s="6">
        <f t="shared" si="6"/>
        <v>0</v>
      </c>
      <c r="M18" s="6" t="s">
        <v>615</v>
      </c>
    </row>
    <row r="19" spans="1:13" x14ac:dyDescent="0.25">
      <c r="A19" s="4" t="s">
        <v>35</v>
      </c>
      <c r="B19" s="7" t="s">
        <v>11</v>
      </c>
      <c r="C19" s="7" t="s">
        <v>306</v>
      </c>
      <c r="D19" s="8" t="str">
        <f t="shared" si="2"/>
        <v>Belington,</v>
      </c>
      <c r="E19" s="5" t="str">
        <f t="shared" si="5"/>
        <v>Webster Springs,Alderson,Anawalt,Anmoore,Ansted,Athens,Barboursville,Barbour County,Bath,Beckley,Belington,</v>
      </c>
      <c r="G19" s="5">
        <f t="shared" si="3"/>
        <v>176</v>
      </c>
      <c r="H19" s="5">
        <f t="shared" si="0"/>
        <v>176</v>
      </c>
      <c r="I19" s="5" t="str">
        <f t="shared" si="1"/>
        <v>Bluefield</v>
      </c>
      <c r="J19" s="21" t="s">
        <v>615</v>
      </c>
      <c r="K19" s="6" t="s">
        <v>615</v>
      </c>
      <c r="L19" s="6">
        <f t="shared" si="6"/>
        <v>0</v>
      </c>
      <c r="M19" s="6" t="s">
        <v>460</v>
      </c>
    </row>
    <row r="20" spans="1:13" x14ac:dyDescent="0.25">
      <c r="A20" s="4" t="s">
        <v>35</v>
      </c>
      <c r="B20" s="7" t="s">
        <v>101</v>
      </c>
      <c r="C20" s="7" t="s">
        <v>380</v>
      </c>
      <c r="D20" s="8" t="str">
        <f t="shared" si="2"/>
        <v>Belle,</v>
      </c>
      <c r="E20" s="5" t="str">
        <f t="shared" si="5"/>
        <v>Webster Springs,Alderson,Anawalt,Anmoore,Ansted,Athens,Barboursville,Barbour County,Bath,Beckley,Belington,Belle,</v>
      </c>
      <c r="G20" s="5">
        <f t="shared" si="3"/>
        <v>186</v>
      </c>
      <c r="H20" s="5">
        <f t="shared" si="0"/>
        <v>186</v>
      </c>
      <c r="I20" s="5" t="str">
        <f t="shared" si="1"/>
        <v>Boone County</v>
      </c>
      <c r="J20" s="21" t="s">
        <v>460</v>
      </c>
      <c r="K20" s="6" t="s">
        <v>460</v>
      </c>
      <c r="L20" s="6">
        <f t="shared" si="6"/>
        <v>0</v>
      </c>
      <c r="M20" s="6" t="s">
        <v>360</v>
      </c>
    </row>
    <row r="21" spans="1:13" x14ac:dyDescent="0.25">
      <c r="A21" s="4" t="s">
        <v>35</v>
      </c>
      <c r="B21" s="7" t="s">
        <v>209</v>
      </c>
      <c r="C21" s="7" t="s">
        <v>483</v>
      </c>
      <c r="D21" s="8" t="str">
        <f t="shared" si="2"/>
        <v>Belmont,</v>
      </c>
      <c r="E21" s="5" t="str">
        <f t="shared" si="5"/>
        <v>Webster Springs,Alderson,Anawalt,Anmoore,Ansted,Athens,Barboursville,Barbour County,Bath,Beckley,Belington,Belle,Belmont,</v>
      </c>
      <c r="G21" s="5">
        <f t="shared" si="3"/>
        <v>199</v>
      </c>
      <c r="H21" s="5">
        <f t="shared" si="0"/>
        <v>199</v>
      </c>
      <c r="I21" s="5" t="str">
        <f t="shared" si="1"/>
        <v>Bradshaw</v>
      </c>
      <c r="J21" s="21" t="s">
        <v>360</v>
      </c>
      <c r="K21" s="6" t="s">
        <v>360</v>
      </c>
      <c r="L21" s="6">
        <f t="shared" si="6"/>
        <v>0</v>
      </c>
      <c r="M21" s="6" t="s">
        <v>331</v>
      </c>
    </row>
    <row r="22" spans="1:13" x14ac:dyDescent="0.25">
      <c r="A22" s="4" t="s">
        <v>35</v>
      </c>
      <c r="B22" s="7" t="s">
        <v>141</v>
      </c>
      <c r="C22" s="7" t="s">
        <v>418</v>
      </c>
      <c r="D22" s="8" t="str">
        <f t="shared" si="2"/>
        <v>Benwood,</v>
      </c>
      <c r="E22" s="5" t="str">
        <f t="shared" si="5"/>
        <v>Webster Springs,Alderson,Anawalt,Anmoore,Ansted,Athens,Barboursville,Barbour County,Bath,Beckley,Belington,Belle,Belmont,Benwood,</v>
      </c>
      <c r="G22" s="5">
        <f t="shared" si="3"/>
        <v>208</v>
      </c>
      <c r="H22" s="5">
        <f t="shared" si="0"/>
        <v>208</v>
      </c>
      <c r="I22" s="5" t="str">
        <f t="shared" si="1"/>
        <v>Braxton County</v>
      </c>
      <c r="J22" s="21" t="s">
        <v>331</v>
      </c>
      <c r="K22" s="6" t="s">
        <v>331</v>
      </c>
      <c r="L22" s="6">
        <f t="shared" si="6"/>
        <v>0</v>
      </c>
      <c r="M22" s="6" t="s">
        <v>616</v>
      </c>
    </row>
    <row r="23" spans="1:13" x14ac:dyDescent="0.25">
      <c r="A23" s="4" t="s">
        <v>35</v>
      </c>
      <c r="B23" s="7" t="s">
        <v>14</v>
      </c>
      <c r="C23" s="7" t="s">
        <v>583</v>
      </c>
      <c r="D23" s="8" t="str">
        <f t="shared" si="2"/>
        <v>Berkeley County,</v>
      </c>
      <c r="E23" s="5" t="str">
        <f t="shared" si="5"/>
        <v>Webster Springs,Alderson,Anawalt,Anmoore,Ansted,Athens,Barboursville,Barbour County,Bath,Beckley,Belington,Belle,Belmont,Benwood,Berkeley County,</v>
      </c>
      <c r="G23" s="5">
        <f t="shared" si="3"/>
        <v>223</v>
      </c>
      <c r="H23" s="5">
        <f t="shared" si="0"/>
        <v>223</v>
      </c>
      <c r="I23" s="5" t="str">
        <f t="shared" si="1"/>
        <v>Bridgeport</v>
      </c>
      <c r="J23" s="21" t="s">
        <v>616</v>
      </c>
      <c r="K23" s="6" t="s">
        <v>616</v>
      </c>
      <c r="L23" s="6">
        <f t="shared" si="6"/>
        <v>0</v>
      </c>
      <c r="M23" s="6" t="s">
        <v>617</v>
      </c>
    </row>
    <row r="24" spans="1:13" x14ac:dyDescent="0.25">
      <c r="A24" s="4" t="s">
        <v>35</v>
      </c>
      <c r="B24" s="7" t="s">
        <v>29</v>
      </c>
      <c r="C24" s="7" t="s">
        <v>320</v>
      </c>
      <c r="D24" s="8" t="str">
        <f t="shared" si="2"/>
        <v>Bethany,</v>
      </c>
      <c r="E24" s="5" t="str">
        <f t="shared" si="5"/>
        <v>Webster Springs,Alderson,Anawalt,Anmoore,Ansted,Athens,Barboursville,Barbour County,Bath,Beckley,Belington,Belle,Belmont,Benwood,Berkeley County,Bethany,</v>
      </c>
      <c r="G24" s="5">
        <f t="shared" si="3"/>
        <v>234</v>
      </c>
      <c r="H24" s="5">
        <f t="shared" si="0"/>
        <v>234</v>
      </c>
      <c r="I24" s="5" t="str">
        <f t="shared" si="1"/>
        <v>Brooke County</v>
      </c>
      <c r="J24" s="21" t="s">
        <v>617</v>
      </c>
      <c r="K24" s="6" t="s">
        <v>617</v>
      </c>
      <c r="L24" s="6">
        <f t="shared" si="6"/>
        <v>0</v>
      </c>
      <c r="M24" s="6" t="s">
        <v>618</v>
      </c>
    </row>
    <row r="25" spans="1:13" x14ac:dyDescent="0.25">
      <c r="A25" s="4" t="s">
        <v>35</v>
      </c>
      <c r="B25" s="7" t="s">
        <v>200</v>
      </c>
      <c r="C25" s="7" t="s">
        <v>474</v>
      </c>
      <c r="D25" s="8" t="str">
        <f t="shared" si="2"/>
        <v>Bethlehem,</v>
      </c>
      <c r="E25" s="5" t="str">
        <f t="shared" si="5"/>
        <v>Webster Springs,Alderson,Anawalt,Anmoore,Ansted,Athens,Barboursville,Barbour County,Bath,Beckley,Belington,Belle,Belmont,Benwood,Berkeley County,Bethany,Bethlehem,</v>
      </c>
      <c r="G25" s="5">
        <f t="shared" si="3"/>
        <v>248</v>
      </c>
      <c r="H25" s="5">
        <f t="shared" si="0"/>
        <v>248</v>
      </c>
      <c r="I25" s="5" t="str">
        <f t="shared" si="1"/>
        <v>Bruceton Mills</v>
      </c>
      <c r="J25" s="21" t="s">
        <v>618</v>
      </c>
      <c r="K25" s="6" t="s">
        <v>618</v>
      </c>
      <c r="L25" s="6">
        <f t="shared" si="6"/>
        <v>0</v>
      </c>
      <c r="M25" s="6" t="s">
        <v>619</v>
      </c>
    </row>
    <row r="26" spans="1:13" x14ac:dyDescent="0.25">
      <c r="A26" s="4"/>
      <c r="B26" s="7" t="s">
        <v>242</v>
      </c>
      <c r="C26" s="7" t="s">
        <v>514</v>
      </c>
      <c r="D26" s="8" t="str">
        <f t="shared" si="2"/>
        <v/>
      </c>
      <c r="E26" s="5" t="str">
        <f t="shared" si="5"/>
        <v>Webster Springs,Alderson,Anawalt,Anmoore,Ansted,Athens,Barboursville,Barbour County,Bath,Beckley,Belington,Belle,Belmont,Benwood,Berkeley County,Bethany,Bethlehem,</v>
      </c>
      <c r="G26" s="5">
        <f t="shared" si="3"/>
        <v>263</v>
      </c>
      <c r="H26" s="5">
        <f t="shared" si="0"/>
        <v>263</v>
      </c>
      <c r="I26" s="5" t="str">
        <f t="shared" si="1"/>
        <v>Buckhannon</v>
      </c>
      <c r="J26" s="21" t="s">
        <v>619</v>
      </c>
      <c r="K26" s="6" t="s">
        <v>619</v>
      </c>
      <c r="L26" s="6">
        <f t="shared" si="6"/>
        <v>0</v>
      </c>
      <c r="M26" s="6" t="s">
        <v>620</v>
      </c>
    </row>
    <row r="27" spans="1:13" x14ac:dyDescent="0.25">
      <c r="A27" s="4" t="s">
        <v>35</v>
      </c>
      <c r="B27" s="7" t="s">
        <v>172</v>
      </c>
      <c r="C27" s="7" t="s">
        <v>449</v>
      </c>
      <c r="D27" s="8" t="str">
        <f t="shared" si="2"/>
        <v>Blacksville,</v>
      </c>
      <c r="E27" s="5" t="str">
        <f t="shared" si="5"/>
        <v>Webster Springs,Alderson,Anawalt,Anmoore,Ansted,Athens,Barboursville,Barbour County,Bath,Beckley,Belington,Belle,Belmont,Benwood,Berkeley County,Bethany,Bethlehem,Blacksville,</v>
      </c>
      <c r="G27" s="5">
        <f t="shared" si="3"/>
        <v>274</v>
      </c>
      <c r="H27" s="5">
        <f t="shared" si="0"/>
        <v>274</v>
      </c>
      <c r="I27" s="5" t="str">
        <f t="shared" si="1"/>
        <v>Buffalo</v>
      </c>
      <c r="J27" s="21" t="s">
        <v>620</v>
      </c>
      <c r="K27" s="6" t="s">
        <v>620</v>
      </c>
      <c r="L27" s="6">
        <f t="shared" si="6"/>
        <v>0</v>
      </c>
      <c r="M27" s="6" t="s">
        <v>621</v>
      </c>
    </row>
    <row r="28" spans="1:13" x14ac:dyDescent="0.25">
      <c r="A28" s="4" t="s">
        <v>35</v>
      </c>
      <c r="B28" s="7" t="s">
        <v>155</v>
      </c>
      <c r="C28" s="7" t="s">
        <v>432</v>
      </c>
      <c r="D28" s="8" t="str">
        <f t="shared" si="2"/>
        <v>Bluefield,</v>
      </c>
      <c r="E28" s="5" t="str">
        <f t="shared" si="5"/>
        <v>Webster Springs,Alderson,Anawalt,Anmoore,Ansted,Athens,Barboursville,Barbour County,Bath,Beckley,Belington,Belle,Belmont,Benwood,Berkeley County,Bethany,Bethlehem,Blacksville,Bluefield,</v>
      </c>
      <c r="G28" s="5">
        <f t="shared" si="3"/>
        <v>282</v>
      </c>
      <c r="H28" s="5">
        <f t="shared" si="0"/>
        <v>282</v>
      </c>
      <c r="I28" s="5" t="str">
        <f t="shared" si="1"/>
        <v>Burnsville</v>
      </c>
      <c r="J28" s="21" t="s">
        <v>621</v>
      </c>
      <c r="K28" s="6" t="s">
        <v>621</v>
      </c>
      <c r="L28" s="6">
        <f t="shared" si="6"/>
        <v>0</v>
      </c>
      <c r="M28" s="6" t="s">
        <v>622</v>
      </c>
    </row>
    <row r="29" spans="1:13" x14ac:dyDescent="0.25">
      <c r="A29" s="4"/>
      <c r="B29" s="7" t="s">
        <v>95</v>
      </c>
      <c r="C29" s="7" t="s">
        <v>374</v>
      </c>
      <c r="D29" s="8" t="str">
        <f t="shared" si="2"/>
        <v/>
      </c>
      <c r="E29" s="5" t="str">
        <f t="shared" si="5"/>
        <v>Webster Springs,Alderson,Anawalt,Anmoore,Ansted,Athens,Barboursville,Barbour County,Bath,Beckley,Belington,Belle,Belmont,Benwood,Berkeley County,Bethany,Bethlehem,Blacksville,Bluefield,</v>
      </c>
      <c r="G29" s="5">
        <f t="shared" si="3"/>
        <v>293</v>
      </c>
      <c r="H29" s="5">
        <f t="shared" si="0"/>
        <v>293</v>
      </c>
      <c r="I29" s="5" t="str">
        <f t="shared" si="1"/>
        <v>Cabell County</v>
      </c>
      <c r="J29" s="21" t="s">
        <v>622</v>
      </c>
      <c r="K29" s="6" t="s">
        <v>622</v>
      </c>
      <c r="L29" s="6">
        <f t="shared" si="6"/>
        <v>0</v>
      </c>
      <c r="M29" s="6" t="s">
        <v>623</v>
      </c>
    </row>
    <row r="30" spans="1:13" x14ac:dyDescent="0.25">
      <c r="A30" s="4" t="s">
        <v>35</v>
      </c>
      <c r="B30" s="7" t="s">
        <v>17</v>
      </c>
      <c r="C30" s="7" t="s">
        <v>584</v>
      </c>
      <c r="D30" s="8" t="str">
        <f t="shared" si="2"/>
        <v>Boone County,</v>
      </c>
      <c r="E30" s="5" t="str">
        <f t="shared" si="5"/>
        <v>Webster Springs,Alderson,Anawalt,Anmoore,Ansted,Athens,Barboursville,Barbour County,Bath,Beckley,Belington,Belle,Belmont,Benwood,Berkeley County,Bethany,Bethlehem,Blacksville,Bluefield,Boone County,</v>
      </c>
      <c r="G30" s="5">
        <f t="shared" si="3"/>
        <v>307</v>
      </c>
      <c r="H30" s="5">
        <f t="shared" si="0"/>
        <v>307</v>
      </c>
      <c r="I30" s="5" t="str">
        <f t="shared" si="1"/>
        <v>Calhoun County</v>
      </c>
      <c r="J30" s="21" t="s">
        <v>623</v>
      </c>
      <c r="K30" s="6" t="s">
        <v>623</v>
      </c>
      <c r="L30" s="6">
        <f t="shared" si="6"/>
        <v>0</v>
      </c>
      <c r="M30" s="6" t="s">
        <v>624</v>
      </c>
    </row>
    <row r="31" spans="1:13" x14ac:dyDescent="0.25">
      <c r="A31" s="4" t="s">
        <v>35</v>
      </c>
      <c r="B31" s="7" t="s">
        <v>187</v>
      </c>
      <c r="C31" s="7" t="s">
        <v>461</v>
      </c>
      <c r="D31" s="8" t="str">
        <f t="shared" si="2"/>
        <v>Bradshaw,</v>
      </c>
      <c r="E31" s="5" t="str">
        <f t="shared" si="5"/>
        <v>Webster Springs,Alderson,Anawalt,Anmoore,Ansted,Athens,Barboursville,Barbour County,Bath,Beckley,Belington,Belle,Belmont,Benwood,Berkeley County,Bethany,Bethlehem,Blacksville,Bluefield,Boone County,Bradshaw,</v>
      </c>
      <c r="G31" s="5">
        <f t="shared" si="3"/>
        <v>322</v>
      </c>
      <c r="H31" s="5">
        <f t="shared" si="0"/>
        <v>322</v>
      </c>
      <c r="I31" s="5" t="str">
        <f t="shared" si="1"/>
        <v>Cameron</v>
      </c>
      <c r="J31" s="21" t="s">
        <v>624</v>
      </c>
      <c r="K31" s="6" t="s">
        <v>624</v>
      </c>
      <c r="L31" s="6">
        <f t="shared" si="6"/>
        <v>0</v>
      </c>
      <c r="M31" s="6" t="s">
        <v>625</v>
      </c>
    </row>
    <row r="32" spans="1:13" x14ac:dyDescent="0.25">
      <c r="A32" s="4"/>
      <c r="B32" s="7" t="s">
        <v>156</v>
      </c>
      <c r="C32" s="7" t="s">
        <v>433</v>
      </c>
      <c r="D32" s="8" t="str">
        <f t="shared" si="2"/>
        <v/>
      </c>
      <c r="E32" s="5" t="str">
        <f t="shared" si="5"/>
        <v>Webster Springs,Alderson,Anawalt,Anmoore,Ansted,Athens,Barboursville,Barbour County,Bath,Beckley,Belington,Belle,Belmont,Benwood,Berkeley County,Bethany,Bethlehem,Blacksville,Bluefield,Boone County,Bradshaw,</v>
      </c>
      <c r="G32" s="5">
        <f t="shared" si="3"/>
        <v>330</v>
      </c>
      <c r="H32" s="5">
        <f t="shared" si="0"/>
        <v>330</v>
      </c>
      <c r="I32" s="5" t="str">
        <f t="shared" si="1"/>
        <v>Capon Bridge</v>
      </c>
      <c r="J32" s="21" t="s">
        <v>625</v>
      </c>
      <c r="K32" s="6" t="s">
        <v>625</v>
      </c>
      <c r="L32" s="6">
        <f t="shared" si="6"/>
        <v>0</v>
      </c>
      <c r="M32" s="6" t="s">
        <v>626</v>
      </c>
    </row>
    <row r="33" spans="1:13" x14ac:dyDescent="0.25">
      <c r="A33" s="4"/>
      <c r="B33" s="7" t="s">
        <v>218</v>
      </c>
      <c r="C33" s="7" t="s">
        <v>491</v>
      </c>
      <c r="D33" s="8" t="str">
        <f t="shared" si="2"/>
        <v/>
      </c>
      <c r="E33" s="5" t="str">
        <f t="shared" si="5"/>
        <v>Webster Springs,Alderson,Anawalt,Anmoore,Ansted,Athens,Barboursville,Barbour County,Bath,Beckley,Belington,Belle,Belmont,Benwood,Berkeley County,Bethany,Bethlehem,Blacksville,Bluefield,Boone County,Bradshaw,</v>
      </c>
      <c r="G33" s="5">
        <f t="shared" si="3"/>
        <v>343</v>
      </c>
      <c r="H33" s="5">
        <f t="shared" si="0"/>
        <v>343</v>
      </c>
      <c r="I33" s="5" t="str">
        <f t="shared" si="1"/>
        <v>Cedar Grove</v>
      </c>
      <c r="J33" s="21" t="s">
        <v>626</v>
      </c>
      <c r="K33" s="6" t="s">
        <v>626</v>
      </c>
      <c r="L33" s="6">
        <f t="shared" si="6"/>
        <v>0</v>
      </c>
      <c r="M33" s="6" t="s">
        <v>431</v>
      </c>
    </row>
    <row r="34" spans="1:13" x14ac:dyDescent="0.25">
      <c r="A34" s="4" t="s">
        <v>35</v>
      </c>
      <c r="B34" s="7" t="s">
        <v>22</v>
      </c>
      <c r="C34" s="7" t="s">
        <v>585</v>
      </c>
      <c r="D34" s="8" t="str">
        <f t="shared" si="2"/>
        <v>Braxton County,</v>
      </c>
      <c r="E34" s="5" t="str">
        <f t="shared" si="5"/>
        <v>Webster Springs,Alderson,Anawalt,Anmoore,Ansted,Athens,Barboursville,Barbour County,Bath,Beckley,Belington,Belle,Belmont,Benwood,Berkeley County,Bethany,Bethlehem,Blacksville,Bluefield,Boone County,Bradshaw,Braxton County,</v>
      </c>
      <c r="G34" s="5">
        <f t="shared" si="3"/>
        <v>355</v>
      </c>
      <c r="H34" s="5">
        <f t="shared" si="0"/>
        <v>355</v>
      </c>
      <c r="I34" s="5" t="str">
        <f t="shared" si="1"/>
        <v>Ceredo</v>
      </c>
      <c r="J34" s="21" t="s">
        <v>431</v>
      </c>
      <c r="K34" s="6" t="s">
        <v>431</v>
      </c>
      <c r="L34" s="6">
        <f t="shared" si="6"/>
        <v>0</v>
      </c>
      <c r="M34" s="6" t="s">
        <v>521</v>
      </c>
    </row>
    <row r="35" spans="1:13" x14ac:dyDescent="0.25">
      <c r="A35" s="4" t="s">
        <v>35</v>
      </c>
      <c r="B35" s="7" t="s">
        <v>82</v>
      </c>
      <c r="C35" s="7" t="s">
        <v>361</v>
      </c>
      <c r="D35" s="8" t="str">
        <f t="shared" si="2"/>
        <v>Bridgeport,</v>
      </c>
      <c r="E35" s="5" t="str">
        <f t="shared" si="5"/>
        <v>Webster Springs,Alderson,Anawalt,Anmoore,Ansted,Athens,Barboursville,Barbour County,Bath,Beckley,Belington,Belle,Belmont,Benwood,Berkeley County,Bethany,Bethlehem,Blacksville,Bluefield,Boone County,Bradshaw,Braxton County,Bridgeport,</v>
      </c>
      <c r="G35" s="5">
        <f t="shared" si="3"/>
        <v>362</v>
      </c>
      <c r="H35" s="5">
        <f t="shared" si="0"/>
        <v>362</v>
      </c>
      <c r="I35" s="5" t="str">
        <f t="shared" si="1"/>
        <v>Chapmanville</v>
      </c>
      <c r="J35" s="21" t="s">
        <v>521</v>
      </c>
      <c r="K35" s="6" t="s">
        <v>521</v>
      </c>
      <c r="L35" s="6">
        <f t="shared" si="6"/>
        <v>0</v>
      </c>
      <c r="M35" s="6" t="s">
        <v>627</v>
      </c>
    </row>
    <row r="36" spans="1:13" x14ac:dyDescent="0.25">
      <c r="A36" s="4" t="s">
        <v>35</v>
      </c>
      <c r="B36" s="7" t="s">
        <v>27</v>
      </c>
      <c r="C36" s="7" t="s">
        <v>586</v>
      </c>
      <c r="D36" s="8" t="str">
        <f t="shared" si="2"/>
        <v>Brooke County,</v>
      </c>
      <c r="E36" s="5" t="str">
        <f t="shared" si="5"/>
        <v>Webster Springs,Alderson,Anawalt,Anmoore,Ansted,Athens,Barboursville,Barbour County,Bath,Beckley,Belington,Belle,Belmont,Benwood,Berkeley County,Bethany,Bethlehem,Blacksville,Bluefield,Boone County,Bradshaw,Braxton County,Bridgeport,Brooke County,</v>
      </c>
      <c r="G36" s="5">
        <f t="shared" si="3"/>
        <v>375</v>
      </c>
      <c r="H36" s="5">
        <f t="shared" si="0"/>
        <v>375</v>
      </c>
      <c r="I36" s="5" t="str">
        <f t="shared" si="1"/>
        <v>Charles Town</v>
      </c>
      <c r="J36" s="21" t="s">
        <v>627</v>
      </c>
      <c r="K36" s="6" t="s">
        <v>627</v>
      </c>
      <c r="L36" s="6">
        <f t="shared" si="6"/>
        <v>0</v>
      </c>
      <c r="M36" s="6" t="s">
        <v>628</v>
      </c>
    </row>
    <row r="37" spans="1:13" x14ac:dyDescent="0.25">
      <c r="A37" s="4" t="s">
        <v>35</v>
      </c>
      <c r="B37" s="7" t="s">
        <v>219</v>
      </c>
      <c r="C37" s="7" t="s">
        <v>492</v>
      </c>
      <c r="D37" s="8" t="str">
        <f t="shared" si="2"/>
        <v>Bruceton Mills,</v>
      </c>
      <c r="E37" s="5" t="str">
        <f t="shared" si="5"/>
        <v>Webster Springs,Alderson,Anawalt,Anmoore,Ansted,Athens,Barboursville,Barbour County,Bath,Beckley,Belington,Belle,Belmont,Benwood,Berkeley County,Bethany,Bethlehem,Blacksville,Bluefield,Boone County,Bradshaw,Braxton County,Bridgeport,Brooke County,Bruceton Mills,</v>
      </c>
      <c r="G37" s="5">
        <f t="shared" si="3"/>
        <v>388</v>
      </c>
      <c r="H37" s="5">
        <f t="shared" si="0"/>
        <v>388</v>
      </c>
      <c r="I37" s="5" t="str">
        <f t="shared" si="1"/>
        <v>Charleston</v>
      </c>
      <c r="J37" s="21" t="s">
        <v>628</v>
      </c>
      <c r="K37" s="6" t="s">
        <v>628</v>
      </c>
      <c r="L37" s="6">
        <f t="shared" si="6"/>
        <v>0</v>
      </c>
      <c r="M37" s="6" t="s">
        <v>629</v>
      </c>
    </row>
    <row r="38" spans="1:13" x14ac:dyDescent="0.25">
      <c r="A38" s="4" t="s">
        <v>35</v>
      </c>
      <c r="B38" s="7" t="s">
        <v>276</v>
      </c>
      <c r="C38" s="7" t="s">
        <v>546</v>
      </c>
      <c r="D38" s="8" t="str">
        <f t="shared" si="2"/>
        <v>Buckhannon,</v>
      </c>
      <c r="E38" s="5" t="str">
        <f t="shared" si="5"/>
        <v>Webster Springs,Alderson,Anawalt,Anmoore,Ansted,Athens,Barboursville,Barbour County,Bath,Beckley,Belington,Belle,Belmont,Benwood,Berkeley County,Bethany,Bethlehem,Blacksville,Bluefield,Boone County,Bradshaw,Braxton County,Bridgeport,Brooke County,Bruceton Mills,Buckhannon,</v>
      </c>
      <c r="G38" s="5">
        <f t="shared" si="3"/>
        <v>399</v>
      </c>
      <c r="H38" s="5">
        <f t="shared" si="0"/>
        <v>399</v>
      </c>
      <c r="I38" s="5" t="str">
        <f t="shared" si="1"/>
        <v>Chesapeake</v>
      </c>
      <c r="J38" s="21" t="s">
        <v>629</v>
      </c>
      <c r="K38" s="6" t="s">
        <v>629</v>
      </c>
      <c r="L38" s="6">
        <f t="shared" ref="L38:L69" si="7">IF(J38&lt;&gt;K38,1,0)</f>
        <v>0</v>
      </c>
      <c r="M38" s="6" t="s">
        <v>630</v>
      </c>
    </row>
    <row r="39" spans="1:13" x14ac:dyDescent="0.25">
      <c r="A39" s="4" t="s">
        <v>35</v>
      </c>
      <c r="B39" s="7" t="s">
        <v>229</v>
      </c>
      <c r="C39" s="7" t="s">
        <v>502</v>
      </c>
      <c r="D39" s="8" t="str">
        <f t="shared" si="2"/>
        <v>Buffalo,</v>
      </c>
      <c r="E39" s="5" t="str">
        <f t="shared" si="5"/>
        <v>Webster Springs,Alderson,Anawalt,Anmoore,Ansted,Athens,Barboursville,Barbour County,Bath,Beckley,Belington,Belle,Belmont,Benwood,Berkeley County,Bethany,Bethlehem,Blacksville,Bluefield,Boone County,Bradshaw,Braxton County,Bridgeport,Brooke County,Bruceton Mills,Buckhannon,Buffalo,</v>
      </c>
      <c r="G39" s="5">
        <f t="shared" si="3"/>
        <v>410</v>
      </c>
      <c r="H39" s="5">
        <f t="shared" si="0"/>
        <v>410</v>
      </c>
      <c r="I39" s="5" t="str">
        <f t="shared" si="1"/>
        <v>Chester</v>
      </c>
      <c r="J39" s="21" t="s">
        <v>630</v>
      </c>
      <c r="K39" s="6" t="s">
        <v>630</v>
      </c>
      <c r="L39" s="6">
        <f t="shared" si="7"/>
        <v>0</v>
      </c>
      <c r="M39" s="6" t="s">
        <v>631</v>
      </c>
    </row>
    <row r="40" spans="1:13" x14ac:dyDescent="0.25">
      <c r="A40" s="4" t="s">
        <v>35</v>
      </c>
      <c r="B40" s="7" t="s">
        <v>23</v>
      </c>
      <c r="C40" s="7" t="s">
        <v>315</v>
      </c>
      <c r="D40" s="8" t="str">
        <f t="shared" si="2"/>
        <v>Burnsville,</v>
      </c>
      <c r="E40"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v>
      </c>
      <c r="G40" s="5">
        <f t="shared" si="3"/>
        <v>418</v>
      </c>
      <c r="H40" s="5">
        <f t="shared" si="0"/>
        <v>418</v>
      </c>
      <c r="I40" s="5" t="str">
        <f t="shared" si="1"/>
        <v>Clarksburg</v>
      </c>
      <c r="J40" s="21" t="s">
        <v>631</v>
      </c>
      <c r="K40" s="6" t="s">
        <v>631</v>
      </c>
      <c r="L40" s="6">
        <f t="shared" si="7"/>
        <v>0</v>
      </c>
      <c r="M40" s="6" t="s">
        <v>632</v>
      </c>
    </row>
    <row r="41" spans="1:13" x14ac:dyDescent="0.25">
      <c r="A41" s="4" t="s">
        <v>35</v>
      </c>
      <c r="B41" s="7" t="s">
        <v>33</v>
      </c>
      <c r="C41" s="7" t="s">
        <v>587</v>
      </c>
      <c r="D41" s="8" t="str">
        <f t="shared" si="2"/>
        <v>Cabell County,</v>
      </c>
      <c r="E41"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v>
      </c>
      <c r="G41" s="5">
        <f t="shared" si="3"/>
        <v>429</v>
      </c>
      <c r="H41" s="5">
        <f t="shared" si="0"/>
        <v>429</v>
      </c>
      <c r="I41" s="5" t="str">
        <f t="shared" si="1"/>
        <v>Clay</v>
      </c>
      <c r="J41" s="21" t="s">
        <v>632</v>
      </c>
      <c r="K41" s="6" t="s">
        <v>632</v>
      </c>
      <c r="L41" s="6">
        <f t="shared" si="7"/>
        <v>0</v>
      </c>
      <c r="M41" s="6" t="s">
        <v>633</v>
      </c>
    </row>
    <row r="42" spans="1:13" x14ac:dyDescent="0.25">
      <c r="A42" s="4"/>
      <c r="B42" s="7" t="s">
        <v>251</v>
      </c>
      <c r="C42" s="7" t="s">
        <v>522</v>
      </c>
      <c r="D42" s="8" t="str">
        <f t="shared" si="2"/>
        <v/>
      </c>
      <c r="E42"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v>
      </c>
      <c r="G42" s="5">
        <f t="shared" si="3"/>
        <v>434</v>
      </c>
      <c r="H42" s="5">
        <f t="shared" si="0"/>
        <v>434</v>
      </c>
      <c r="I42" s="5" t="str">
        <f t="shared" si="1"/>
        <v>Clay County</v>
      </c>
      <c r="J42" s="21" t="s">
        <v>633</v>
      </c>
      <c r="K42" s="6" t="s">
        <v>633</v>
      </c>
      <c r="L42" s="6">
        <f t="shared" si="7"/>
        <v>0</v>
      </c>
      <c r="M42" s="6" t="s">
        <v>634</v>
      </c>
    </row>
    <row r="43" spans="1:13" x14ac:dyDescent="0.25">
      <c r="A43" s="4" t="s">
        <v>35</v>
      </c>
      <c r="B43" s="7" t="s">
        <v>38</v>
      </c>
      <c r="C43" s="7" t="s">
        <v>588</v>
      </c>
      <c r="D43" s="8" t="str">
        <f t="shared" si="2"/>
        <v>Calhoun County,</v>
      </c>
      <c r="E43"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v>
      </c>
      <c r="G43" s="5">
        <f t="shared" si="3"/>
        <v>446</v>
      </c>
      <c r="H43" s="5">
        <f t="shared" si="0"/>
        <v>446</v>
      </c>
      <c r="I43" s="5" t="str">
        <f t="shared" si="1"/>
        <v>Clendenin</v>
      </c>
      <c r="J43" s="21" t="s">
        <v>634</v>
      </c>
      <c r="K43" s="6" t="s">
        <v>634</v>
      </c>
      <c r="L43" s="6">
        <f t="shared" si="7"/>
        <v>0</v>
      </c>
      <c r="M43" s="6" t="s">
        <v>635</v>
      </c>
    </row>
    <row r="44" spans="1:13" x14ac:dyDescent="0.25">
      <c r="A44" s="4"/>
      <c r="B44" s="7" t="s">
        <v>284</v>
      </c>
      <c r="C44" s="7" t="s">
        <v>551</v>
      </c>
      <c r="D44" s="8" t="str">
        <f t="shared" si="2"/>
        <v/>
      </c>
      <c r="E44"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v>
      </c>
      <c r="G44" s="5">
        <f t="shared" si="3"/>
        <v>456</v>
      </c>
      <c r="H44" s="5">
        <f t="shared" si="0"/>
        <v>456</v>
      </c>
      <c r="I44" s="5" t="str">
        <f t="shared" si="1"/>
        <v>Cowen</v>
      </c>
      <c r="J44" s="21" t="s">
        <v>635</v>
      </c>
      <c r="K44" s="6" t="s">
        <v>635</v>
      </c>
      <c r="L44" s="6">
        <f t="shared" si="7"/>
        <v>0</v>
      </c>
      <c r="M44" s="6" t="s">
        <v>636</v>
      </c>
    </row>
    <row r="45" spans="1:13" x14ac:dyDescent="0.25">
      <c r="A45" s="4" t="s">
        <v>35</v>
      </c>
      <c r="B45" s="7" t="s">
        <v>142</v>
      </c>
      <c r="C45" s="7" t="s">
        <v>419</v>
      </c>
      <c r="D45" s="8" t="str">
        <f t="shared" si="2"/>
        <v>Cameron,</v>
      </c>
      <c r="E45"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v>
      </c>
      <c r="G45" s="5">
        <f t="shared" si="3"/>
        <v>462</v>
      </c>
      <c r="H45" s="5">
        <f t="shared" si="0"/>
        <v>462</v>
      </c>
      <c r="I45" s="5" t="str">
        <f t="shared" si="1"/>
        <v>Danville</v>
      </c>
      <c r="J45" s="21" t="s">
        <v>636</v>
      </c>
      <c r="K45" s="6" t="s">
        <v>636</v>
      </c>
      <c r="L45" s="6">
        <f t="shared" si="7"/>
        <v>0</v>
      </c>
      <c r="M45" s="6" t="s">
        <v>501</v>
      </c>
    </row>
    <row r="46" spans="1:13" x14ac:dyDescent="0.25">
      <c r="A46" s="4" t="s">
        <v>35</v>
      </c>
      <c r="B46" s="7" t="s">
        <v>71</v>
      </c>
      <c r="C46" s="7" t="s">
        <v>352</v>
      </c>
      <c r="D46" s="8" t="str">
        <f t="shared" si="2"/>
        <v>Capon Bridge,</v>
      </c>
      <c r="E46"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v>
      </c>
      <c r="G46" s="5">
        <f t="shared" si="3"/>
        <v>471</v>
      </c>
      <c r="H46" s="5">
        <f t="shared" si="0"/>
        <v>471</v>
      </c>
      <c r="I46" s="5" t="str">
        <f t="shared" si="1"/>
        <v>Davis</v>
      </c>
      <c r="J46" s="21" t="s">
        <v>501</v>
      </c>
      <c r="K46" s="6" t="s">
        <v>501</v>
      </c>
      <c r="L46" s="6">
        <f t="shared" si="7"/>
        <v>0</v>
      </c>
      <c r="M46" s="6" t="s">
        <v>324</v>
      </c>
    </row>
    <row r="47" spans="1:13" x14ac:dyDescent="0.25">
      <c r="A47" s="4"/>
      <c r="B47" s="7" t="s">
        <v>212</v>
      </c>
      <c r="C47" s="7" t="s">
        <v>485</v>
      </c>
      <c r="D47" s="8" t="str">
        <f t="shared" si="2"/>
        <v/>
      </c>
      <c r="E47"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v>
      </c>
      <c r="G47" s="5">
        <f t="shared" si="3"/>
        <v>477</v>
      </c>
      <c r="H47" s="5">
        <f t="shared" si="0"/>
        <v>477</v>
      </c>
      <c r="I47" s="5" t="str">
        <f t="shared" si="1"/>
        <v>Davy</v>
      </c>
      <c r="J47" s="21" t="s">
        <v>324</v>
      </c>
      <c r="K47" s="6" t="s">
        <v>324</v>
      </c>
      <c r="L47" s="6">
        <f t="shared" si="7"/>
        <v>0</v>
      </c>
      <c r="M47" s="6" t="s">
        <v>637</v>
      </c>
    </row>
    <row r="48" spans="1:13" x14ac:dyDescent="0.25">
      <c r="A48" s="4" t="s">
        <v>35</v>
      </c>
      <c r="B48" s="7" t="s">
        <v>102</v>
      </c>
      <c r="C48" s="7" t="s">
        <v>381</v>
      </c>
      <c r="D48" s="8" t="str">
        <f t="shared" si="2"/>
        <v>Cedar Grove,</v>
      </c>
      <c r="E48"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v>
      </c>
      <c r="G48" s="5">
        <f t="shared" si="3"/>
        <v>482</v>
      </c>
      <c r="H48" s="5">
        <f t="shared" si="0"/>
        <v>482</v>
      </c>
      <c r="I48" s="5" t="str">
        <f t="shared" si="1"/>
        <v>Delbarton</v>
      </c>
      <c r="J48" s="21" t="s">
        <v>637</v>
      </c>
      <c r="K48" s="6" t="s">
        <v>637</v>
      </c>
      <c r="L48" s="6">
        <f t="shared" si="7"/>
        <v>0</v>
      </c>
      <c r="M48" s="6" t="s">
        <v>638</v>
      </c>
    </row>
    <row r="49" spans="1:13" x14ac:dyDescent="0.25">
      <c r="A49" s="4" t="s">
        <v>35</v>
      </c>
      <c r="B49" s="7" t="s">
        <v>278</v>
      </c>
      <c r="C49" s="7" t="s">
        <v>547</v>
      </c>
      <c r="D49" s="8" t="str">
        <f t="shared" si="2"/>
        <v>Ceredo,</v>
      </c>
      <c r="E49"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v>
      </c>
      <c r="G49" s="5">
        <f t="shared" si="3"/>
        <v>492</v>
      </c>
      <c r="H49" s="5">
        <f t="shared" si="0"/>
        <v>492</v>
      </c>
      <c r="I49" s="5" t="str">
        <f t="shared" si="1"/>
        <v>Doddridge County</v>
      </c>
      <c r="J49" s="21" t="s">
        <v>638</v>
      </c>
      <c r="K49" s="6" t="s">
        <v>638</v>
      </c>
      <c r="L49" s="6">
        <f t="shared" si="7"/>
        <v>0</v>
      </c>
      <c r="M49" s="6" t="s">
        <v>639</v>
      </c>
    </row>
    <row r="50" spans="1:13" x14ac:dyDescent="0.25">
      <c r="A50" s="4" t="s">
        <v>35</v>
      </c>
      <c r="B50" s="7" t="s">
        <v>123</v>
      </c>
      <c r="C50" s="7" t="s">
        <v>401</v>
      </c>
      <c r="D50" s="8" t="str">
        <f t="shared" si="2"/>
        <v>Chapmanville,</v>
      </c>
      <c r="E50"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v>
      </c>
      <c r="G50" s="5">
        <f t="shared" si="3"/>
        <v>509</v>
      </c>
      <c r="H50" s="5">
        <f t="shared" si="0"/>
        <v>509</v>
      </c>
      <c r="I50" s="5" t="str">
        <f t="shared" si="1"/>
        <v>Dunbar</v>
      </c>
      <c r="J50" s="21" t="s">
        <v>639</v>
      </c>
      <c r="K50" s="6" t="s">
        <v>639</v>
      </c>
      <c r="L50" s="6">
        <f t="shared" si="7"/>
        <v>0</v>
      </c>
      <c r="M50" s="6" t="s">
        <v>640</v>
      </c>
    </row>
    <row r="51" spans="1:13" x14ac:dyDescent="0.25">
      <c r="A51" s="4" t="s">
        <v>35</v>
      </c>
      <c r="B51" s="7" t="s">
        <v>96</v>
      </c>
      <c r="C51" s="7" t="s">
        <v>375</v>
      </c>
      <c r="D51" s="8" t="str">
        <f t="shared" si="2"/>
        <v>Charles Town,</v>
      </c>
      <c r="E51"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v>
      </c>
      <c r="G51" s="5">
        <f t="shared" si="3"/>
        <v>516</v>
      </c>
      <c r="H51" s="5">
        <f t="shared" si="0"/>
        <v>516</v>
      </c>
      <c r="I51" s="5" t="str">
        <f t="shared" si="1"/>
        <v>Durbin</v>
      </c>
      <c r="J51" s="21" t="s">
        <v>640</v>
      </c>
      <c r="K51" s="6" t="s">
        <v>640</v>
      </c>
      <c r="L51" s="6">
        <f t="shared" si="7"/>
        <v>0</v>
      </c>
      <c r="M51" s="6" t="s">
        <v>582</v>
      </c>
    </row>
    <row r="52" spans="1:13" x14ac:dyDescent="0.25">
      <c r="A52" s="3" t="s">
        <v>35</v>
      </c>
      <c r="B52" s="7" t="s">
        <v>103</v>
      </c>
      <c r="C52" s="7" t="s">
        <v>382</v>
      </c>
      <c r="D52" s="8" t="str">
        <f t="shared" si="2"/>
        <v>Charleston,</v>
      </c>
      <c r="E52"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v>
      </c>
      <c r="G52" s="5">
        <f t="shared" si="3"/>
        <v>523</v>
      </c>
      <c r="H52" s="5">
        <f t="shared" si="0"/>
        <v>523</v>
      </c>
      <c r="I52" s="5" t="str">
        <f t="shared" si="1"/>
        <v>Eleanor</v>
      </c>
      <c r="J52" s="21" t="s">
        <v>582</v>
      </c>
      <c r="K52" s="6" t="s">
        <v>582</v>
      </c>
      <c r="L52" s="6">
        <f t="shared" si="7"/>
        <v>0</v>
      </c>
      <c r="M52" s="6" t="s">
        <v>641</v>
      </c>
    </row>
    <row r="53" spans="1:13" x14ac:dyDescent="0.25">
      <c r="A53" s="4" t="s">
        <v>35</v>
      </c>
      <c r="B53" s="7" t="s">
        <v>104</v>
      </c>
      <c r="C53" s="7" t="s">
        <v>383</v>
      </c>
      <c r="D53" s="8" t="str">
        <f t="shared" si="2"/>
        <v>Chesapeake,</v>
      </c>
      <c r="E53"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v>
      </c>
      <c r="G53" s="5">
        <f t="shared" si="3"/>
        <v>531</v>
      </c>
      <c r="H53" s="5">
        <f t="shared" si="0"/>
        <v>531</v>
      </c>
      <c r="I53" s="5" t="str">
        <f t="shared" si="1"/>
        <v>Elizabeth</v>
      </c>
      <c r="J53" s="21" t="s">
        <v>641</v>
      </c>
      <c r="K53" s="6" t="s">
        <v>641</v>
      </c>
      <c r="L53" s="6">
        <f t="shared" si="7"/>
        <v>0</v>
      </c>
      <c r="M53" s="6" t="s">
        <v>344</v>
      </c>
    </row>
    <row r="54" spans="1:13" x14ac:dyDescent="0.25">
      <c r="A54" s="4" t="s">
        <v>35</v>
      </c>
      <c r="B54" s="7" t="s">
        <v>74</v>
      </c>
      <c r="C54" s="7" t="s">
        <v>354</v>
      </c>
      <c r="D54" s="8" t="str">
        <f t="shared" si="2"/>
        <v>Chester,</v>
      </c>
      <c r="E54"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v>
      </c>
      <c r="G54" s="5">
        <f t="shared" si="3"/>
        <v>541</v>
      </c>
      <c r="H54" s="5">
        <f t="shared" si="0"/>
        <v>541</v>
      </c>
      <c r="I54" s="5" t="str">
        <f t="shared" si="1"/>
        <v>Elkins</v>
      </c>
      <c r="J54" s="21" t="s">
        <v>344</v>
      </c>
      <c r="K54" s="6" t="s">
        <v>344</v>
      </c>
      <c r="L54" s="6">
        <f t="shared" si="7"/>
        <v>0</v>
      </c>
      <c r="M54" s="6" t="s">
        <v>642</v>
      </c>
    </row>
    <row r="55" spans="1:13" x14ac:dyDescent="0.25">
      <c r="A55" s="4" t="s">
        <v>35</v>
      </c>
      <c r="B55" s="7" t="s">
        <v>83</v>
      </c>
      <c r="C55" s="7" t="s">
        <v>362</v>
      </c>
      <c r="D55" s="8" t="str">
        <f t="shared" si="2"/>
        <v>Clarksburg,</v>
      </c>
      <c r="E55"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v>
      </c>
      <c r="G55" s="5">
        <f t="shared" si="3"/>
        <v>548</v>
      </c>
      <c r="H55" s="5">
        <f t="shared" si="0"/>
        <v>548</v>
      </c>
      <c r="I55" s="5" t="str">
        <f t="shared" si="1"/>
        <v>Fairmont</v>
      </c>
      <c r="J55" s="21" t="s">
        <v>642</v>
      </c>
      <c r="K55" s="6" t="s">
        <v>642</v>
      </c>
      <c r="L55" s="6">
        <f t="shared" si="7"/>
        <v>0</v>
      </c>
      <c r="M55" s="6" t="s">
        <v>643</v>
      </c>
    </row>
    <row r="56" spans="1:13" x14ac:dyDescent="0.25">
      <c r="A56" s="4" t="s">
        <v>35</v>
      </c>
      <c r="B56" s="7" t="s">
        <v>41</v>
      </c>
      <c r="C56" s="7" t="s">
        <v>329</v>
      </c>
      <c r="D56" s="8" t="str">
        <f t="shared" si="2"/>
        <v>Clay,</v>
      </c>
      <c r="E56"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v>
      </c>
      <c r="G56" s="5">
        <f t="shared" si="3"/>
        <v>557</v>
      </c>
      <c r="H56" s="5">
        <f t="shared" si="0"/>
        <v>557</v>
      </c>
      <c r="I56" s="5" t="str">
        <f t="shared" si="1"/>
        <v>Fairview</v>
      </c>
      <c r="J56" s="21" t="s">
        <v>643</v>
      </c>
      <c r="K56" s="6" t="s">
        <v>643</v>
      </c>
      <c r="L56" s="6">
        <f t="shared" si="7"/>
        <v>0</v>
      </c>
      <c r="M56" s="6" t="s">
        <v>508</v>
      </c>
    </row>
    <row r="57" spans="1:13" x14ac:dyDescent="0.25">
      <c r="A57" s="4" t="s">
        <v>35</v>
      </c>
      <c r="B57" s="7" t="s">
        <v>40</v>
      </c>
      <c r="C57" s="7" t="s">
        <v>328</v>
      </c>
      <c r="D57" s="8" t="str">
        <f t="shared" si="2"/>
        <v>Clay County,</v>
      </c>
      <c r="E57"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v>
      </c>
      <c r="G57" s="5">
        <f t="shared" si="3"/>
        <v>566</v>
      </c>
      <c r="H57" s="5">
        <f t="shared" si="0"/>
        <v>566</v>
      </c>
      <c r="I57" s="5" t="str">
        <f t="shared" si="1"/>
        <v>Falling Springs</v>
      </c>
      <c r="J57" s="21" t="s">
        <v>508</v>
      </c>
      <c r="K57" s="6" t="s">
        <v>508</v>
      </c>
      <c r="L57" s="6">
        <f t="shared" si="7"/>
        <v>0</v>
      </c>
      <c r="M57" s="6" t="s">
        <v>644</v>
      </c>
    </row>
    <row r="58" spans="1:13" x14ac:dyDescent="0.25">
      <c r="A58" s="4"/>
      <c r="B58" s="7" t="s">
        <v>201</v>
      </c>
      <c r="C58" s="7" t="s">
        <v>475</v>
      </c>
      <c r="D58" s="8" t="str">
        <f t="shared" si="2"/>
        <v/>
      </c>
      <c r="E58"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v>
      </c>
      <c r="G58" s="5">
        <f t="shared" si="3"/>
        <v>582</v>
      </c>
      <c r="H58" s="5">
        <f t="shared" si="0"/>
        <v>582</v>
      </c>
      <c r="I58" s="5" t="str">
        <f t="shared" si="1"/>
        <v>Farmington</v>
      </c>
      <c r="J58" s="21" t="s">
        <v>644</v>
      </c>
      <c r="K58" s="6" t="s">
        <v>644</v>
      </c>
      <c r="L58" s="6">
        <f t="shared" si="7"/>
        <v>0</v>
      </c>
      <c r="M58" s="6" t="s">
        <v>645</v>
      </c>
    </row>
    <row r="59" spans="1:13" x14ac:dyDescent="0.25">
      <c r="A59" s="4" t="s">
        <v>35</v>
      </c>
      <c r="B59" s="7" t="s">
        <v>105</v>
      </c>
      <c r="C59" s="7" t="s">
        <v>384</v>
      </c>
      <c r="D59" s="8" t="str">
        <f t="shared" si="2"/>
        <v>Clendenin,</v>
      </c>
      <c r="E59"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v>
      </c>
      <c r="G59" s="5">
        <f t="shared" si="3"/>
        <v>593</v>
      </c>
      <c r="H59" s="5">
        <f t="shared" si="0"/>
        <v>593</v>
      </c>
      <c r="I59" s="5" t="str">
        <f t="shared" si="1"/>
        <v>Fayette County</v>
      </c>
      <c r="J59" s="21" t="s">
        <v>645</v>
      </c>
      <c r="K59" s="6" t="s">
        <v>645</v>
      </c>
      <c r="L59" s="6">
        <f t="shared" si="7"/>
        <v>0</v>
      </c>
      <c r="M59" s="6" t="s">
        <v>646</v>
      </c>
    </row>
    <row r="60" spans="1:13" x14ac:dyDescent="0.25">
      <c r="A60" s="4" t="s">
        <v>35</v>
      </c>
      <c r="B60" s="7" t="s">
        <v>285</v>
      </c>
      <c r="C60" s="7" t="s">
        <v>552</v>
      </c>
      <c r="D60" s="8" t="str">
        <f t="shared" si="2"/>
        <v>Cowen,</v>
      </c>
      <c r="E60"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v>
      </c>
      <c r="G60" s="5">
        <f t="shared" si="3"/>
        <v>608</v>
      </c>
      <c r="H60" s="5">
        <f t="shared" si="0"/>
        <v>608</v>
      </c>
      <c r="I60" s="5" t="str">
        <f t="shared" si="1"/>
        <v>Fayetteville</v>
      </c>
      <c r="J60" s="21" t="s">
        <v>646</v>
      </c>
      <c r="K60" s="6" t="s">
        <v>646</v>
      </c>
      <c r="L60" s="6">
        <f t="shared" si="7"/>
        <v>0</v>
      </c>
      <c r="M60" s="6" t="s">
        <v>306</v>
      </c>
    </row>
    <row r="61" spans="1:13" x14ac:dyDescent="0.25">
      <c r="A61" s="4" t="s">
        <v>35</v>
      </c>
      <c r="B61" s="7" t="s">
        <v>18</v>
      </c>
      <c r="C61" s="7" t="s">
        <v>311</v>
      </c>
      <c r="D61" s="8" t="str">
        <f t="shared" si="2"/>
        <v>Danville,</v>
      </c>
      <c r="E61"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v>
      </c>
      <c r="G61" s="5">
        <f t="shared" si="3"/>
        <v>621</v>
      </c>
      <c r="H61" s="5">
        <f t="shared" si="0"/>
        <v>621</v>
      </c>
      <c r="I61" s="5" t="str">
        <f t="shared" si="1"/>
        <v>Flatwoods</v>
      </c>
      <c r="J61" s="21" t="s">
        <v>306</v>
      </c>
      <c r="K61" s="6" t="s">
        <v>306</v>
      </c>
      <c r="L61" s="6">
        <f t="shared" si="7"/>
        <v>0</v>
      </c>
      <c r="M61" s="6" t="s">
        <v>380</v>
      </c>
    </row>
    <row r="62" spans="1:13" x14ac:dyDescent="0.25">
      <c r="A62" s="4" t="s">
        <v>35</v>
      </c>
      <c r="B62" s="7" t="s">
        <v>265</v>
      </c>
      <c r="C62" s="7" t="s">
        <v>535</v>
      </c>
      <c r="D62" s="8" t="str">
        <f t="shared" si="2"/>
        <v>Davis,</v>
      </c>
      <c r="E62"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v>
      </c>
      <c r="G62" s="5">
        <f t="shared" si="3"/>
        <v>631</v>
      </c>
      <c r="H62" s="5">
        <f t="shared" si="0"/>
        <v>631</v>
      </c>
      <c r="I62" s="5" t="str">
        <f t="shared" si="1"/>
        <v>Flemington</v>
      </c>
      <c r="J62" s="21" t="s">
        <v>380</v>
      </c>
      <c r="K62" s="6" t="s">
        <v>380</v>
      </c>
      <c r="L62" s="6">
        <f t="shared" si="7"/>
        <v>0</v>
      </c>
      <c r="M62" s="6" t="s">
        <v>647</v>
      </c>
    </row>
    <row r="63" spans="1:13" x14ac:dyDescent="0.25">
      <c r="A63" s="4" t="s">
        <v>35</v>
      </c>
      <c r="B63" s="7" t="s">
        <v>188</v>
      </c>
      <c r="C63" s="7" t="s">
        <v>462</v>
      </c>
      <c r="D63" s="8" t="str">
        <f t="shared" si="2"/>
        <v>Davy,</v>
      </c>
      <c r="E63"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v>
      </c>
      <c r="G63" s="5">
        <f t="shared" si="3"/>
        <v>642</v>
      </c>
      <c r="H63" s="5">
        <f t="shared" si="0"/>
        <v>642</v>
      </c>
      <c r="I63" s="5" t="str">
        <f t="shared" si="1"/>
        <v>Follansbee</v>
      </c>
      <c r="J63" s="21" t="s">
        <v>647</v>
      </c>
      <c r="K63" s="6" t="s">
        <v>647</v>
      </c>
      <c r="L63" s="6">
        <f t="shared" si="7"/>
        <v>0</v>
      </c>
      <c r="M63" s="6" t="s">
        <v>483</v>
      </c>
    </row>
    <row r="64" spans="1:13" x14ac:dyDescent="0.25">
      <c r="A64" s="4" t="s">
        <v>35</v>
      </c>
      <c r="B64" s="7" t="s">
        <v>166</v>
      </c>
      <c r="C64" s="7" t="s">
        <v>443</v>
      </c>
      <c r="D64" s="8" t="str">
        <f t="shared" si="2"/>
        <v>Delbarton,</v>
      </c>
      <c r="E64"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v>
      </c>
      <c r="G64" s="5">
        <f t="shared" si="3"/>
        <v>653</v>
      </c>
      <c r="H64" s="5">
        <f t="shared" si="0"/>
        <v>653</v>
      </c>
      <c r="I64" s="5" t="str">
        <f t="shared" si="1"/>
        <v>Franklin</v>
      </c>
      <c r="J64" s="21" t="s">
        <v>483</v>
      </c>
      <c r="K64" s="6" t="s">
        <v>483</v>
      </c>
      <c r="L64" s="6">
        <f t="shared" si="7"/>
        <v>0</v>
      </c>
      <c r="M64" s="6" t="s">
        <v>648</v>
      </c>
    </row>
    <row r="65" spans="1:13" x14ac:dyDescent="0.25">
      <c r="A65" s="4" t="s">
        <v>35</v>
      </c>
      <c r="B65" s="7" t="s">
        <v>42</v>
      </c>
      <c r="C65" s="7" t="s">
        <v>589</v>
      </c>
      <c r="D65" s="8" t="str">
        <f t="shared" si="2"/>
        <v>Doddridge County,</v>
      </c>
      <c r="E65"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v>
      </c>
      <c r="G65" s="5">
        <f t="shared" si="3"/>
        <v>662</v>
      </c>
      <c r="H65" s="5">
        <f t="shared" ref="H65:H128" si="8">IF(ISERROR(G65),"",G65)</f>
        <v>662</v>
      </c>
      <c r="I65" s="5" t="str">
        <f t="shared" ref="I65:I128" si="9">IF(H66&lt;&gt;"",IF(H65&lt;&gt;"",MID($F$3,H65,H66-H65-1),"X"),IF(H65&lt;&gt;"",MID($F$3,H65,LEN($F$3)-H65+1),"X"))</f>
        <v>Gary</v>
      </c>
      <c r="J65" s="21" t="s">
        <v>648</v>
      </c>
      <c r="K65" s="6" t="s">
        <v>648</v>
      </c>
      <c r="L65" s="6">
        <f t="shared" si="7"/>
        <v>0</v>
      </c>
      <c r="M65" s="6" t="s">
        <v>649</v>
      </c>
    </row>
    <row r="66" spans="1:13" x14ac:dyDescent="0.25">
      <c r="A66" s="4" t="s">
        <v>35</v>
      </c>
      <c r="B66" s="7" t="s">
        <v>106</v>
      </c>
      <c r="C66" s="7" t="s">
        <v>385</v>
      </c>
      <c r="D66" s="8" t="str">
        <f t="shared" ref="D66:D129" si="10">IF(A66&lt;&gt;"",CONCATENATE(C66,","),"")</f>
        <v>Dunbar,</v>
      </c>
      <c r="E66" s="5" t="str">
        <f t="shared" si="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v>
      </c>
      <c r="G66" s="5">
        <f t="shared" ref="G66:G129" si="11">SEARCH(",",$F$3,G65)+1</f>
        <v>667</v>
      </c>
      <c r="H66" s="5">
        <f t="shared" si="8"/>
        <v>667</v>
      </c>
      <c r="I66" s="5" t="str">
        <f t="shared" si="9"/>
        <v>Gassaway</v>
      </c>
      <c r="J66" s="21" t="s">
        <v>649</v>
      </c>
      <c r="K66" s="6" t="s">
        <v>649</v>
      </c>
      <c r="L66" s="6">
        <f t="shared" ref="L66:L129" si="12">IF(J66&lt;&gt;K66,1,0)</f>
        <v>0</v>
      </c>
      <c r="M66" s="6" t="s">
        <v>650</v>
      </c>
    </row>
    <row r="67" spans="1:13" x14ac:dyDescent="0.25">
      <c r="A67" s="4" t="s">
        <v>35</v>
      </c>
      <c r="B67" s="7" t="s">
        <v>213</v>
      </c>
      <c r="C67" s="7" t="s">
        <v>486</v>
      </c>
      <c r="D67" s="8" t="str">
        <f t="shared" si="10"/>
        <v>Durbin,</v>
      </c>
      <c r="E67" s="5" t="str">
        <f t="shared" ref="E67:E130" si="13">CONCATENATE(E66,D67)</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v>
      </c>
      <c r="G67" s="5">
        <f t="shared" si="11"/>
        <v>676</v>
      </c>
      <c r="H67" s="5">
        <f t="shared" si="8"/>
        <v>676</v>
      </c>
      <c r="I67" s="5" t="str">
        <f t="shared" si="9"/>
        <v>Gauley Bridge</v>
      </c>
      <c r="J67" s="21" t="s">
        <v>650</v>
      </c>
      <c r="K67" s="6" t="s">
        <v>650</v>
      </c>
      <c r="L67" s="6">
        <f t="shared" si="12"/>
        <v>0</v>
      </c>
      <c r="M67" s="6" t="s">
        <v>418</v>
      </c>
    </row>
    <row r="68" spans="1:13" x14ac:dyDescent="0.25">
      <c r="A68" s="4"/>
      <c r="B68" s="7" t="s">
        <v>107</v>
      </c>
      <c r="C68" s="7" t="s">
        <v>386</v>
      </c>
      <c r="D68" s="8" t="str">
        <f t="shared" si="10"/>
        <v/>
      </c>
      <c r="E6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v>
      </c>
      <c r="G68" s="5">
        <f t="shared" si="11"/>
        <v>690</v>
      </c>
      <c r="H68" s="5">
        <f t="shared" si="8"/>
        <v>690</v>
      </c>
      <c r="I68" s="5" t="str">
        <f t="shared" si="9"/>
        <v>Gilbert</v>
      </c>
      <c r="J68" s="21" t="s">
        <v>418</v>
      </c>
      <c r="K68" s="6" t="s">
        <v>418</v>
      </c>
      <c r="L68" s="6">
        <f t="shared" si="12"/>
        <v>0</v>
      </c>
      <c r="M68" s="6" t="s">
        <v>651</v>
      </c>
    </row>
    <row r="69" spans="1:13" x14ac:dyDescent="0.25">
      <c r="A69" s="4" t="s">
        <v>35</v>
      </c>
      <c r="B69" s="7" t="s">
        <v>230</v>
      </c>
      <c r="C69" s="7" t="s">
        <v>503</v>
      </c>
      <c r="D69" s="8" t="str">
        <f t="shared" si="10"/>
        <v>Eleanor,</v>
      </c>
      <c r="E6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v>
      </c>
      <c r="G69" s="5">
        <f t="shared" si="11"/>
        <v>698</v>
      </c>
      <c r="H69" s="5">
        <f t="shared" si="8"/>
        <v>698</v>
      </c>
      <c r="I69" s="5" t="str">
        <f t="shared" si="9"/>
        <v>Gilmer County</v>
      </c>
      <c r="J69" s="21" t="s">
        <v>651</v>
      </c>
      <c r="K69" s="6" t="s">
        <v>651</v>
      </c>
      <c r="L69" s="6">
        <f t="shared" si="12"/>
        <v>0</v>
      </c>
      <c r="M69" s="6" t="s">
        <v>652</v>
      </c>
    </row>
    <row r="70" spans="1:13" x14ac:dyDescent="0.25">
      <c r="A70" s="4" t="s">
        <v>35</v>
      </c>
      <c r="B70" s="7" t="s">
        <v>295</v>
      </c>
      <c r="C70" s="7" t="s">
        <v>560</v>
      </c>
      <c r="D70" s="8" t="str">
        <f t="shared" si="10"/>
        <v>Elizabeth,</v>
      </c>
      <c r="E7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v>
      </c>
      <c r="G70" s="5">
        <f t="shared" si="11"/>
        <v>712</v>
      </c>
      <c r="H70" s="5">
        <f t="shared" si="8"/>
        <v>712</v>
      </c>
      <c r="I70" s="5" t="str">
        <f t="shared" si="9"/>
        <v>Glasgow</v>
      </c>
      <c r="J70" s="21" t="s">
        <v>652</v>
      </c>
      <c r="K70" s="6" t="s">
        <v>652</v>
      </c>
      <c r="L70" s="6">
        <f t="shared" si="12"/>
        <v>0</v>
      </c>
      <c r="M70" s="6" t="s">
        <v>1289</v>
      </c>
    </row>
    <row r="71" spans="1:13" x14ac:dyDescent="0.25">
      <c r="A71" s="4"/>
      <c r="B71" s="7" t="s">
        <v>161</v>
      </c>
      <c r="C71" s="7" t="s">
        <v>438</v>
      </c>
      <c r="D71" s="8" t="str">
        <f t="shared" si="10"/>
        <v/>
      </c>
      <c r="E7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v>
      </c>
      <c r="G71" s="5">
        <f t="shared" si="11"/>
        <v>720</v>
      </c>
      <c r="H71" s="5">
        <f t="shared" si="8"/>
        <v>720</v>
      </c>
      <c r="I71" s="5" t="str">
        <f t="shared" si="9"/>
        <v>Glendale</v>
      </c>
      <c r="J71" s="21" t="s">
        <v>653</v>
      </c>
      <c r="K71" s="6" t="s">
        <v>1289</v>
      </c>
      <c r="L71" s="6">
        <f t="shared" si="12"/>
        <v>1</v>
      </c>
      <c r="M71" s="6" t="s">
        <v>654</v>
      </c>
    </row>
    <row r="72" spans="1:13" x14ac:dyDescent="0.25">
      <c r="A72" s="4" t="s">
        <v>35</v>
      </c>
      <c r="B72" s="7" t="s">
        <v>244</v>
      </c>
      <c r="C72" s="7" t="s">
        <v>515</v>
      </c>
      <c r="D72" s="8" t="str">
        <f t="shared" si="10"/>
        <v>Elkins,</v>
      </c>
      <c r="E7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v>
      </c>
      <c r="G72" s="5">
        <f t="shared" si="11"/>
        <v>729</v>
      </c>
      <c r="H72" s="5">
        <f t="shared" si="8"/>
        <v>729</v>
      </c>
      <c r="I72" s="5" t="str">
        <f t="shared" si="9"/>
        <v>Glenville</v>
      </c>
      <c r="J72" s="21" t="s">
        <v>654</v>
      </c>
      <c r="K72" s="6" t="s">
        <v>654</v>
      </c>
      <c r="L72" s="6">
        <f t="shared" si="12"/>
        <v>0</v>
      </c>
      <c r="M72" s="6" t="s">
        <v>320</v>
      </c>
    </row>
    <row r="73" spans="1:13" x14ac:dyDescent="0.25">
      <c r="A73" s="4"/>
      <c r="B73" s="7" t="s">
        <v>252</v>
      </c>
      <c r="C73" s="7" t="s">
        <v>523</v>
      </c>
      <c r="D73" s="8" t="str">
        <f t="shared" si="10"/>
        <v/>
      </c>
      <c r="E7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v>
      </c>
      <c r="G73" s="5">
        <f t="shared" si="11"/>
        <v>739</v>
      </c>
      <c r="H73" s="5">
        <f t="shared" si="8"/>
        <v>739</v>
      </c>
      <c r="I73" s="5" t="str">
        <f t="shared" si="9"/>
        <v>Grafton</v>
      </c>
      <c r="J73" s="21" t="s">
        <v>320</v>
      </c>
      <c r="K73" s="6" t="s">
        <v>320</v>
      </c>
      <c r="L73" s="6">
        <f t="shared" si="12"/>
        <v>0</v>
      </c>
      <c r="M73" s="6" t="s">
        <v>474</v>
      </c>
    </row>
    <row r="74" spans="1:13" x14ac:dyDescent="0.25">
      <c r="A74" s="4" t="s">
        <v>35</v>
      </c>
      <c r="B74" s="7" t="s">
        <v>130</v>
      </c>
      <c r="C74" s="7" t="s">
        <v>408</v>
      </c>
      <c r="D74" s="8" t="str">
        <f t="shared" si="10"/>
        <v>Fairmont,</v>
      </c>
      <c r="E7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v>
      </c>
      <c r="G74" s="5">
        <f t="shared" si="11"/>
        <v>747</v>
      </c>
      <c r="H74" s="5">
        <f t="shared" si="8"/>
        <v>747</v>
      </c>
      <c r="I74" s="5" t="str">
        <f t="shared" si="9"/>
        <v>Grant County</v>
      </c>
      <c r="J74" s="21" t="s">
        <v>474</v>
      </c>
      <c r="K74" s="6" t="s">
        <v>474</v>
      </c>
      <c r="L74" s="6">
        <f t="shared" si="12"/>
        <v>0</v>
      </c>
      <c r="M74" s="6" t="s">
        <v>514</v>
      </c>
    </row>
    <row r="75" spans="1:13" x14ac:dyDescent="0.25">
      <c r="A75" s="4" t="s">
        <v>35</v>
      </c>
      <c r="B75" s="7" t="s">
        <v>131</v>
      </c>
      <c r="C75" s="7" t="s">
        <v>409</v>
      </c>
      <c r="D75" s="8" t="str">
        <f t="shared" si="10"/>
        <v>Fairview,</v>
      </c>
      <c r="E7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v>
      </c>
      <c r="G75" s="5">
        <f t="shared" si="11"/>
        <v>760</v>
      </c>
      <c r="H75" s="5">
        <f t="shared" si="8"/>
        <v>760</v>
      </c>
      <c r="I75" s="5" t="str">
        <f t="shared" si="9"/>
        <v>Grant Town</v>
      </c>
      <c r="J75" s="21" t="s">
        <v>514</v>
      </c>
      <c r="K75" s="6" t="s">
        <v>514</v>
      </c>
      <c r="L75" s="6">
        <f t="shared" si="12"/>
        <v>0</v>
      </c>
      <c r="M75" s="6" t="s">
        <v>655</v>
      </c>
    </row>
    <row r="76" spans="1:13" x14ac:dyDescent="0.25">
      <c r="A76" s="4" t="s">
        <v>35</v>
      </c>
      <c r="B76" s="7" t="s">
        <v>66</v>
      </c>
      <c r="C76" s="7" t="s">
        <v>350</v>
      </c>
      <c r="D76" s="8" t="str">
        <f t="shared" si="10"/>
        <v>Falling Springs,</v>
      </c>
      <c r="E7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v>
      </c>
      <c r="G76" s="5">
        <f t="shared" si="11"/>
        <v>771</v>
      </c>
      <c r="H76" s="5">
        <f t="shared" si="8"/>
        <v>771</v>
      </c>
      <c r="I76" s="5" t="str">
        <f t="shared" si="9"/>
        <v>Granville</v>
      </c>
      <c r="J76" s="21" t="s">
        <v>655</v>
      </c>
      <c r="K76" s="6" t="s">
        <v>655</v>
      </c>
      <c r="L76" s="6">
        <f t="shared" si="12"/>
        <v>0</v>
      </c>
      <c r="M76" s="6" t="s">
        <v>656</v>
      </c>
    </row>
    <row r="77" spans="1:13" x14ac:dyDescent="0.25">
      <c r="A77" s="4" t="s">
        <v>35</v>
      </c>
      <c r="B77" s="7" t="s">
        <v>132</v>
      </c>
      <c r="C77" s="7" t="s">
        <v>410</v>
      </c>
      <c r="D77" s="8" t="str">
        <f t="shared" si="10"/>
        <v>Farmington,</v>
      </c>
      <c r="E7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v>
      </c>
      <c r="G77" s="5">
        <f t="shared" si="11"/>
        <v>781</v>
      </c>
      <c r="H77" s="5">
        <f t="shared" si="8"/>
        <v>781</v>
      </c>
      <c r="I77" s="5" t="str">
        <f t="shared" si="9"/>
        <v>Greenbrier County</v>
      </c>
      <c r="J77" s="21" t="s">
        <v>656</v>
      </c>
      <c r="K77" s="6" t="s">
        <v>656</v>
      </c>
      <c r="L77" s="6">
        <f t="shared" si="12"/>
        <v>0</v>
      </c>
      <c r="M77" s="6" t="s">
        <v>1290</v>
      </c>
    </row>
    <row r="78" spans="1:13" x14ac:dyDescent="0.25">
      <c r="A78" s="4" t="s">
        <v>35</v>
      </c>
      <c r="B78" s="7" t="s">
        <v>44</v>
      </c>
      <c r="C78" s="7" t="s">
        <v>590</v>
      </c>
      <c r="D78" s="8" t="str">
        <f t="shared" si="10"/>
        <v>Fayette County,</v>
      </c>
      <c r="E7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v>
      </c>
      <c r="G78" s="5">
        <f t="shared" si="11"/>
        <v>799</v>
      </c>
      <c r="H78" s="5">
        <f t="shared" si="8"/>
        <v>799</v>
      </c>
      <c r="I78" s="5" t="str">
        <f t="shared" si="9"/>
        <v>Hambleton</v>
      </c>
      <c r="J78" s="21" t="s">
        <v>657</v>
      </c>
      <c r="K78" s="6" t="s">
        <v>1290</v>
      </c>
      <c r="L78" s="6">
        <f t="shared" si="12"/>
        <v>1</v>
      </c>
      <c r="M78" s="6" t="s">
        <v>657</v>
      </c>
    </row>
    <row r="79" spans="1:13" x14ac:dyDescent="0.25">
      <c r="A79" s="4" t="s">
        <v>35</v>
      </c>
      <c r="B79" s="7" t="s">
        <v>46</v>
      </c>
      <c r="C79" s="7" t="s">
        <v>332</v>
      </c>
      <c r="D79" s="8" t="str">
        <f t="shared" si="10"/>
        <v>Fayetteville,</v>
      </c>
      <c r="E7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v>
      </c>
      <c r="G79" s="5">
        <f t="shared" si="11"/>
        <v>809</v>
      </c>
      <c r="H79" s="5">
        <f t="shared" si="8"/>
        <v>809</v>
      </c>
      <c r="I79" s="5" t="str">
        <f t="shared" si="9"/>
        <v>Hamlin</v>
      </c>
      <c r="J79" s="21" t="s">
        <v>658</v>
      </c>
      <c r="K79" s="6" t="s">
        <v>657</v>
      </c>
      <c r="L79" s="6">
        <f t="shared" si="12"/>
        <v>1</v>
      </c>
      <c r="M79" s="6" t="s">
        <v>658</v>
      </c>
    </row>
    <row r="80" spans="1:13" x14ac:dyDescent="0.25">
      <c r="A80" s="4" t="s">
        <v>35</v>
      </c>
      <c r="B80" s="7" t="s">
        <v>24</v>
      </c>
      <c r="C80" s="7" t="s">
        <v>316</v>
      </c>
      <c r="D80" s="8" t="str">
        <f t="shared" si="10"/>
        <v>Flatwoods,</v>
      </c>
      <c r="E8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v>
      </c>
      <c r="G80" s="5">
        <f t="shared" si="11"/>
        <v>816</v>
      </c>
      <c r="H80" s="5">
        <f t="shared" si="8"/>
        <v>816</v>
      </c>
      <c r="I80" s="5" t="str">
        <f t="shared" si="9"/>
        <v>Hampshire County</v>
      </c>
      <c r="J80" s="21" t="s">
        <v>659</v>
      </c>
      <c r="K80" s="6" t="s">
        <v>658</v>
      </c>
      <c r="L80" s="6">
        <f t="shared" si="12"/>
        <v>1</v>
      </c>
      <c r="M80" s="6" t="s">
        <v>659</v>
      </c>
    </row>
    <row r="81" spans="1:13" x14ac:dyDescent="0.25">
      <c r="A81" s="4" t="s">
        <v>35</v>
      </c>
      <c r="B81" s="7" t="s">
        <v>262</v>
      </c>
      <c r="C81" s="7" t="s">
        <v>532</v>
      </c>
      <c r="D81" s="8" t="str">
        <f t="shared" si="10"/>
        <v>Flemington,</v>
      </c>
      <c r="E8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v>
      </c>
      <c r="G81" s="5">
        <f t="shared" si="11"/>
        <v>833</v>
      </c>
      <c r="H81" s="5">
        <f t="shared" si="8"/>
        <v>833</v>
      </c>
      <c r="I81" s="5" t="str">
        <f t="shared" si="9"/>
        <v>Hancock County</v>
      </c>
      <c r="J81" s="21" t="s">
        <v>660</v>
      </c>
      <c r="K81" s="6" t="s">
        <v>659</v>
      </c>
      <c r="L81" s="6">
        <f t="shared" si="12"/>
        <v>1</v>
      </c>
      <c r="M81" s="6" t="s">
        <v>660</v>
      </c>
    </row>
    <row r="82" spans="1:13" x14ac:dyDescent="0.25">
      <c r="A82" s="4" t="s">
        <v>35</v>
      </c>
      <c r="B82" s="7" t="s">
        <v>30</v>
      </c>
      <c r="C82" s="7" t="s">
        <v>321</v>
      </c>
      <c r="D82" s="8" t="str">
        <f t="shared" si="10"/>
        <v>Follansbee,</v>
      </c>
      <c r="E8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v>
      </c>
      <c r="G82" s="5">
        <f t="shared" si="11"/>
        <v>848</v>
      </c>
      <c r="H82" s="5">
        <f t="shared" si="8"/>
        <v>848</v>
      </c>
      <c r="I82" s="5" t="str">
        <f t="shared" si="9"/>
        <v>Hardy County</v>
      </c>
      <c r="J82" s="21" t="s">
        <v>661</v>
      </c>
      <c r="K82" s="6" t="s">
        <v>660</v>
      </c>
      <c r="L82" s="6">
        <f t="shared" si="12"/>
        <v>1</v>
      </c>
      <c r="M82" s="6" t="s">
        <v>661</v>
      </c>
    </row>
    <row r="83" spans="1:13" x14ac:dyDescent="0.25">
      <c r="A83" s="4"/>
      <c r="B83" s="7" t="s">
        <v>279</v>
      </c>
      <c r="C83" s="7" t="s">
        <v>548</v>
      </c>
      <c r="D83" s="8" t="str">
        <f t="shared" si="10"/>
        <v/>
      </c>
      <c r="E8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v>
      </c>
      <c r="G83" s="5">
        <f t="shared" si="11"/>
        <v>861</v>
      </c>
      <c r="H83" s="5">
        <f t="shared" si="8"/>
        <v>861</v>
      </c>
      <c r="I83" s="5" t="str">
        <f t="shared" si="9"/>
        <v>Harman</v>
      </c>
      <c r="J83" s="21" t="s">
        <v>662</v>
      </c>
      <c r="K83" s="6" t="s">
        <v>661</v>
      </c>
      <c r="L83" s="6">
        <f t="shared" si="12"/>
        <v>1</v>
      </c>
      <c r="M83" s="6" t="s">
        <v>662</v>
      </c>
    </row>
    <row r="84" spans="1:13" x14ac:dyDescent="0.25">
      <c r="A84" s="4" t="s">
        <v>35</v>
      </c>
      <c r="B84" s="7" t="s">
        <v>207</v>
      </c>
      <c r="C84" s="7" t="s">
        <v>481</v>
      </c>
      <c r="D84" s="8" t="str">
        <f t="shared" si="10"/>
        <v>Franklin,</v>
      </c>
      <c r="E8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v>
      </c>
      <c r="G84" s="5">
        <f t="shared" si="11"/>
        <v>868</v>
      </c>
      <c r="H84" s="5">
        <f t="shared" si="8"/>
        <v>868</v>
      </c>
      <c r="I84" s="5" t="str">
        <f t="shared" si="9"/>
        <v>Harpers Ferry</v>
      </c>
      <c r="J84" s="21" t="s">
        <v>449</v>
      </c>
      <c r="K84" s="6" t="s">
        <v>662</v>
      </c>
      <c r="L84" s="6">
        <f t="shared" si="12"/>
        <v>1</v>
      </c>
      <c r="M84" s="6" t="s">
        <v>449</v>
      </c>
    </row>
    <row r="85" spans="1:13" x14ac:dyDescent="0.25">
      <c r="A85" s="4"/>
      <c r="B85" s="7" t="s">
        <v>271</v>
      </c>
      <c r="C85" s="7" t="s">
        <v>541</v>
      </c>
      <c r="D85" s="8" t="str">
        <f t="shared" si="10"/>
        <v/>
      </c>
      <c r="E8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v>
      </c>
      <c r="G85" s="5">
        <f t="shared" si="11"/>
        <v>882</v>
      </c>
      <c r="H85" s="5">
        <f t="shared" si="8"/>
        <v>882</v>
      </c>
      <c r="I85" s="5" t="str">
        <f t="shared" si="9"/>
        <v>Harrison County</v>
      </c>
      <c r="J85" s="21" t="s">
        <v>663</v>
      </c>
      <c r="K85" s="6" t="s">
        <v>449</v>
      </c>
      <c r="L85" s="6">
        <f t="shared" si="12"/>
        <v>1</v>
      </c>
      <c r="M85" s="6" t="s">
        <v>663</v>
      </c>
    </row>
    <row r="86" spans="1:13" x14ac:dyDescent="0.25">
      <c r="A86" s="4" t="s">
        <v>35</v>
      </c>
      <c r="B86" s="7" t="s">
        <v>189</v>
      </c>
      <c r="C86" s="7" t="s">
        <v>463</v>
      </c>
      <c r="D86" s="8" t="str">
        <f t="shared" si="10"/>
        <v>Gary,</v>
      </c>
      <c r="E8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v>
      </c>
      <c r="G86" s="5">
        <f t="shared" si="11"/>
        <v>898</v>
      </c>
      <c r="H86" s="5">
        <f t="shared" si="8"/>
        <v>898</v>
      </c>
      <c r="I86" s="5" t="str">
        <f t="shared" si="9"/>
        <v>Harrisville</v>
      </c>
      <c r="J86" s="21" t="s">
        <v>664</v>
      </c>
      <c r="K86" s="6" t="s">
        <v>663</v>
      </c>
      <c r="L86" s="6">
        <f t="shared" si="12"/>
        <v>1</v>
      </c>
      <c r="M86" s="6" t="s">
        <v>664</v>
      </c>
    </row>
    <row r="87" spans="1:13" x14ac:dyDescent="0.25">
      <c r="A87" s="4" t="s">
        <v>35</v>
      </c>
      <c r="B87" s="7" t="s">
        <v>25</v>
      </c>
      <c r="C87" s="7" t="s">
        <v>317</v>
      </c>
      <c r="D87" s="8" t="str">
        <f t="shared" si="10"/>
        <v>Gassaway,</v>
      </c>
      <c r="E8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v>
      </c>
      <c r="G87" s="5">
        <f t="shared" si="11"/>
        <v>910</v>
      </c>
      <c r="H87" s="5">
        <f t="shared" si="8"/>
        <v>910</v>
      </c>
      <c r="I87" s="5" t="str">
        <f t="shared" si="9"/>
        <v>Hedgesville</v>
      </c>
      <c r="J87" s="21" t="s">
        <v>665</v>
      </c>
      <c r="K87" s="6" t="s">
        <v>664</v>
      </c>
      <c r="L87" s="6">
        <f t="shared" si="12"/>
        <v>1</v>
      </c>
      <c r="M87" s="6" t="s">
        <v>1291</v>
      </c>
    </row>
    <row r="88" spans="1:13" x14ac:dyDescent="0.25">
      <c r="A88" s="4" t="s">
        <v>35</v>
      </c>
      <c r="B88" s="7" t="s">
        <v>47</v>
      </c>
      <c r="C88" s="7" t="s">
        <v>333</v>
      </c>
      <c r="D88" s="8" t="str">
        <f t="shared" si="10"/>
        <v>Gauley Bridge,</v>
      </c>
      <c r="E8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v>
      </c>
      <c r="G88" s="5">
        <f t="shared" si="11"/>
        <v>922</v>
      </c>
      <c r="H88" s="5">
        <f t="shared" si="8"/>
        <v>922</v>
      </c>
      <c r="I88" s="5" t="str">
        <f t="shared" si="9"/>
        <v>Hinton</v>
      </c>
      <c r="J88" s="21" t="s">
        <v>666</v>
      </c>
      <c r="K88" s="6" t="s">
        <v>1291</v>
      </c>
      <c r="L88" s="6">
        <f t="shared" si="12"/>
        <v>1</v>
      </c>
      <c r="M88" s="6" t="s">
        <v>665</v>
      </c>
    </row>
    <row r="89" spans="1:13" x14ac:dyDescent="0.25">
      <c r="A89" s="4" t="s">
        <v>35</v>
      </c>
      <c r="B89" s="7" t="s">
        <v>167</v>
      </c>
      <c r="C89" s="7" t="s">
        <v>444</v>
      </c>
      <c r="D89" s="8" t="str">
        <f t="shared" si="10"/>
        <v>Gilbert,</v>
      </c>
      <c r="E8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v>
      </c>
      <c r="G89" s="5">
        <f t="shared" si="11"/>
        <v>929</v>
      </c>
      <c r="H89" s="5">
        <f t="shared" si="8"/>
        <v>929</v>
      </c>
      <c r="I89" s="5" t="str">
        <f t="shared" si="9"/>
        <v>Hundred</v>
      </c>
      <c r="J89" s="21" t="s">
        <v>667</v>
      </c>
      <c r="K89" s="6" t="s">
        <v>665</v>
      </c>
      <c r="L89" s="6">
        <f t="shared" si="12"/>
        <v>1</v>
      </c>
      <c r="M89" s="6" t="s">
        <v>666</v>
      </c>
    </row>
    <row r="90" spans="1:13" x14ac:dyDescent="0.25">
      <c r="A90" s="4" t="s">
        <v>35</v>
      </c>
      <c r="B90" s="7" t="s">
        <v>55</v>
      </c>
      <c r="C90" s="7" t="s">
        <v>591</v>
      </c>
      <c r="D90" s="8" t="str">
        <f t="shared" si="10"/>
        <v>Gilmer County,</v>
      </c>
      <c r="E9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v>
      </c>
      <c r="G90" s="5">
        <f t="shared" si="11"/>
        <v>937</v>
      </c>
      <c r="H90" s="5">
        <f t="shared" si="8"/>
        <v>937</v>
      </c>
      <c r="I90" s="5" t="str">
        <f t="shared" si="9"/>
        <v>Huntington</v>
      </c>
      <c r="J90" s="21" t="s">
        <v>668</v>
      </c>
      <c r="K90" s="6" t="s">
        <v>666</v>
      </c>
      <c r="L90" s="6">
        <f t="shared" si="12"/>
        <v>1</v>
      </c>
      <c r="M90" s="6" t="s">
        <v>667</v>
      </c>
    </row>
    <row r="91" spans="1:13" x14ac:dyDescent="0.25">
      <c r="A91" s="4" t="s">
        <v>35</v>
      </c>
      <c r="B91" s="7" t="s">
        <v>108</v>
      </c>
      <c r="C91" s="7" t="s">
        <v>387</v>
      </c>
      <c r="D91" s="8" t="str">
        <f t="shared" si="10"/>
        <v>Glasgow,</v>
      </c>
      <c r="E9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v>
      </c>
      <c r="G91" s="5">
        <f t="shared" si="11"/>
        <v>948</v>
      </c>
      <c r="H91" s="5">
        <f t="shared" si="8"/>
        <v>948</v>
      </c>
      <c r="I91" s="5" t="str">
        <f t="shared" si="9"/>
        <v>Hurricane</v>
      </c>
      <c r="J91" s="21" t="s">
        <v>669</v>
      </c>
      <c r="K91" s="6" t="s">
        <v>667</v>
      </c>
      <c r="L91" s="6">
        <f t="shared" si="12"/>
        <v>1</v>
      </c>
      <c r="M91" s="6" t="s">
        <v>668</v>
      </c>
    </row>
    <row r="92" spans="1:13" x14ac:dyDescent="0.25">
      <c r="A92" s="4" t="s">
        <v>35</v>
      </c>
      <c r="B92" s="7" t="s">
        <v>143</v>
      </c>
      <c r="C92" s="7" t="s">
        <v>420</v>
      </c>
      <c r="D92" s="8" t="str">
        <f t="shared" si="10"/>
        <v>Glendale,</v>
      </c>
      <c r="E9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v>
      </c>
      <c r="G92" s="5">
        <f t="shared" si="11"/>
        <v>958</v>
      </c>
      <c r="H92" s="5">
        <f t="shared" si="8"/>
        <v>958</v>
      </c>
      <c r="I92" s="5" t="str">
        <f t="shared" si="9"/>
        <v>Huttonsville</v>
      </c>
      <c r="J92" s="21" t="s">
        <v>432</v>
      </c>
      <c r="K92" s="6" t="s">
        <v>668</v>
      </c>
      <c r="L92" s="6">
        <f t="shared" si="12"/>
        <v>1</v>
      </c>
      <c r="M92" s="6" t="s">
        <v>669</v>
      </c>
    </row>
    <row r="93" spans="1:13" x14ac:dyDescent="0.25">
      <c r="A93" s="4" t="s">
        <v>35</v>
      </c>
      <c r="B93" s="7" t="s">
        <v>56</v>
      </c>
      <c r="C93" s="7" t="s">
        <v>341</v>
      </c>
      <c r="D93" s="8" t="str">
        <f t="shared" si="10"/>
        <v>Glenville,</v>
      </c>
      <c r="E9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v>
      </c>
      <c r="G93" s="5">
        <f t="shared" si="11"/>
        <v>971</v>
      </c>
      <c r="H93" s="5">
        <f t="shared" si="8"/>
        <v>971</v>
      </c>
      <c r="I93" s="5" t="str">
        <f t="shared" si="9"/>
        <v>Iaeger</v>
      </c>
      <c r="J93" s="21" t="s">
        <v>670</v>
      </c>
      <c r="K93" s="6" t="s">
        <v>669</v>
      </c>
      <c r="L93" s="6">
        <f t="shared" si="12"/>
        <v>1</v>
      </c>
      <c r="M93" s="6" t="s">
        <v>432</v>
      </c>
    </row>
    <row r="94" spans="1:13" x14ac:dyDescent="0.25">
      <c r="A94" s="4" t="s">
        <v>35</v>
      </c>
      <c r="B94" s="7" t="s">
        <v>263</v>
      </c>
      <c r="C94" s="7" t="s">
        <v>533</v>
      </c>
      <c r="D94" s="8" t="str">
        <f t="shared" si="10"/>
        <v>Grafton,</v>
      </c>
      <c r="E9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v>
      </c>
      <c r="G94" s="5">
        <f t="shared" si="11"/>
        <v>978</v>
      </c>
      <c r="H94" s="5">
        <f t="shared" si="8"/>
        <v>978</v>
      </c>
      <c r="I94" s="5" t="str">
        <f t="shared" si="9"/>
        <v>Jackson County</v>
      </c>
      <c r="J94" s="21" t="s">
        <v>671</v>
      </c>
      <c r="K94" s="6" t="s">
        <v>432</v>
      </c>
      <c r="L94" s="6">
        <f t="shared" si="12"/>
        <v>1</v>
      </c>
      <c r="M94" s="6" t="s">
        <v>1292</v>
      </c>
    </row>
    <row r="95" spans="1:13" x14ac:dyDescent="0.25">
      <c r="A95" s="4" t="s">
        <v>35</v>
      </c>
      <c r="B95" s="7" t="s">
        <v>58</v>
      </c>
      <c r="C95" s="7" t="s">
        <v>343</v>
      </c>
      <c r="D95" s="8" t="str">
        <f t="shared" si="10"/>
        <v>Grant County,</v>
      </c>
      <c r="E9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v>
      </c>
      <c r="G95" s="5">
        <f t="shared" si="11"/>
        <v>993</v>
      </c>
      <c r="H95" s="5">
        <f t="shared" si="8"/>
        <v>993</v>
      </c>
      <c r="I95" s="5" t="str">
        <f t="shared" si="9"/>
        <v>Jane Lew</v>
      </c>
      <c r="J95" s="21" t="s">
        <v>374</v>
      </c>
      <c r="K95" s="6" t="s">
        <v>1292</v>
      </c>
      <c r="L95" s="6">
        <f t="shared" si="12"/>
        <v>1</v>
      </c>
      <c r="M95" s="6" t="s">
        <v>1293</v>
      </c>
    </row>
    <row r="96" spans="1:13" x14ac:dyDescent="0.25">
      <c r="A96" s="4" t="s">
        <v>35</v>
      </c>
      <c r="B96" s="7" t="s">
        <v>133</v>
      </c>
      <c r="C96" s="7" t="s">
        <v>411</v>
      </c>
      <c r="D96" s="8" t="str">
        <f t="shared" si="10"/>
        <v>Grant Town,</v>
      </c>
      <c r="E9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v>
      </c>
      <c r="G96" s="5">
        <f t="shared" si="11"/>
        <v>1002</v>
      </c>
      <c r="H96" s="5">
        <f t="shared" si="8"/>
        <v>1002</v>
      </c>
      <c r="I96" s="5" t="str">
        <f t="shared" si="9"/>
        <v>Jefferson County</v>
      </c>
      <c r="J96" s="21" t="s">
        <v>672</v>
      </c>
      <c r="K96" s="6" t="s">
        <v>1293</v>
      </c>
      <c r="L96" s="6">
        <f t="shared" si="12"/>
        <v>1</v>
      </c>
      <c r="M96" s="6" t="s">
        <v>1294</v>
      </c>
    </row>
    <row r="97" spans="1:13" x14ac:dyDescent="0.25">
      <c r="A97" s="4"/>
      <c r="B97" s="7" t="s">
        <v>39</v>
      </c>
      <c r="C97" s="7" t="s">
        <v>327</v>
      </c>
      <c r="D97" s="8" t="str">
        <f t="shared" si="10"/>
        <v/>
      </c>
      <c r="E9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v>
      </c>
      <c r="G97" s="5">
        <f t="shared" si="11"/>
        <v>1019</v>
      </c>
      <c r="H97" s="5">
        <f t="shared" si="8"/>
        <v>1019</v>
      </c>
      <c r="I97" s="5" t="str">
        <f t="shared" si="9"/>
        <v>Junior</v>
      </c>
      <c r="J97" s="21" t="s">
        <v>673</v>
      </c>
      <c r="K97" s="6" t="s">
        <v>1294</v>
      </c>
      <c r="L97" s="6">
        <f t="shared" si="12"/>
        <v>1</v>
      </c>
      <c r="M97" s="6" t="s">
        <v>670</v>
      </c>
    </row>
    <row r="98" spans="1:13" x14ac:dyDescent="0.25">
      <c r="A98" s="4" t="s">
        <v>35</v>
      </c>
      <c r="B98" s="7" t="s">
        <v>173</v>
      </c>
      <c r="C98" s="7" t="s">
        <v>450</v>
      </c>
      <c r="D98" s="8" t="str">
        <f t="shared" si="10"/>
        <v>Granville,</v>
      </c>
      <c r="E9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v>
      </c>
      <c r="G98" s="5">
        <f t="shared" si="11"/>
        <v>1026</v>
      </c>
      <c r="H98" s="5">
        <f t="shared" si="8"/>
        <v>1026</v>
      </c>
      <c r="I98" s="5" t="str">
        <f t="shared" si="9"/>
        <v>Kanawha County</v>
      </c>
      <c r="J98" s="21" t="s">
        <v>674</v>
      </c>
      <c r="K98" s="6" t="s">
        <v>670</v>
      </c>
      <c r="L98" s="6">
        <f t="shared" si="12"/>
        <v>1</v>
      </c>
      <c r="M98" s="6" t="s">
        <v>671</v>
      </c>
    </row>
    <row r="99" spans="1:13" x14ac:dyDescent="0.25">
      <c r="A99" s="4" t="s">
        <v>35</v>
      </c>
      <c r="B99" s="7" t="s">
        <v>61</v>
      </c>
      <c r="C99" s="7" t="s">
        <v>592</v>
      </c>
      <c r="D99" s="8" t="str">
        <f t="shared" si="10"/>
        <v>Greenbrier County,</v>
      </c>
      <c r="E9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v>
      </c>
      <c r="G99" s="5">
        <f t="shared" si="11"/>
        <v>1041</v>
      </c>
      <c r="H99" s="5">
        <f t="shared" si="8"/>
        <v>1041</v>
      </c>
      <c r="I99" s="5" t="str">
        <f t="shared" si="9"/>
        <v>Kenova</v>
      </c>
      <c r="J99" s="21" t="s">
        <v>675</v>
      </c>
      <c r="K99" s="6" t="s">
        <v>671</v>
      </c>
      <c r="L99" s="6">
        <f t="shared" si="12"/>
        <v>1</v>
      </c>
      <c r="M99" s="6" t="s">
        <v>374</v>
      </c>
    </row>
    <row r="100" spans="1:13" x14ac:dyDescent="0.25">
      <c r="A100" s="4" t="s">
        <v>35</v>
      </c>
      <c r="B100" s="7" t="s">
        <v>266</v>
      </c>
      <c r="C100" s="7" t="s">
        <v>536</v>
      </c>
      <c r="D100" s="8" t="str">
        <f t="shared" si="10"/>
        <v>Hambleton,</v>
      </c>
      <c r="E10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v>
      </c>
      <c r="G100" s="5">
        <f t="shared" si="11"/>
        <v>1048</v>
      </c>
      <c r="H100" s="5">
        <f t="shared" si="8"/>
        <v>1048</v>
      </c>
      <c r="I100" s="5" t="str">
        <f t="shared" si="9"/>
        <v>Kermit</v>
      </c>
      <c r="J100" s="21" t="s">
        <v>676</v>
      </c>
      <c r="K100" s="6" t="s">
        <v>374</v>
      </c>
      <c r="L100" s="6">
        <f t="shared" si="12"/>
        <v>1</v>
      </c>
      <c r="M100" s="6" t="s">
        <v>672</v>
      </c>
    </row>
    <row r="101" spans="1:13" x14ac:dyDescent="0.25">
      <c r="A101" s="4" t="s">
        <v>35</v>
      </c>
      <c r="B101" s="7" t="s">
        <v>120</v>
      </c>
      <c r="C101" s="7" t="s">
        <v>398</v>
      </c>
      <c r="D101" s="8" t="str">
        <f t="shared" si="10"/>
        <v>Hamlin,</v>
      </c>
      <c r="E10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v>
      </c>
      <c r="G101" s="5">
        <f t="shared" si="11"/>
        <v>1055</v>
      </c>
      <c r="H101" s="5">
        <f t="shared" si="8"/>
        <v>1055</v>
      </c>
      <c r="I101" s="5" t="str">
        <f t="shared" si="9"/>
        <v>Keyser</v>
      </c>
      <c r="J101" s="21" t="s">
        <v>677</v>
      </c>
      <c r="K101" s="6" t="s">
        <v>672</v>
      </c>
      <c r="L101" s="6">
        <f t="shared" si="12"/>
        <v>1</v>
      </c>
      <c r="M101" s="6" t="s">
        <v>673</v>
      </c>
    </row>
    <row r="102" spans="1:13" x14ac:dyDescent="0.25">
      <c r="A102" s="4" t="s">
        <v>35</v>
      </c>
      <c r="B102" s="7" t="s">
        <v>70</v>
      </c>
      <c r="C102" s="7" t="s">
        <v>594</v>
      </c>
      <c r="D102" s="8" t="str">
        <f t="shared" si="10"/>
        <v>Hampshire County,</v>
      </c>
      <c r="E10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v>
      </c>
      <c r="G102" s="5">
        <f t="shared" si="11"/>
        <v>1062</v>
      </c>
      <c r="H102" s="5">
        <f t="shared" si="8"/>
        <v>1062</v>
      </c>
      <c r="I102" s="5" t="str">
        <f t="shared" si="9"/>
        <v>Keystone</v>
      </c>
      <c r="J102" s="21" t="s">
        <v>678</v>
      </c>
      <c r="K102" s="6" t="s">
        <v>673</v>
      </c>
      <c r="L102" s="6">
        <f t="shared" si="12"/>
        <v>1</v>
      </c>
      <c r="M102" s="6" t="s">
        <v>674</v>
      </c>
    </row>
    <row r="103" spans="1:13" x14ac:dyDescent="0.25">
      <c r="A103" s="4" t="s">
        <v>35</v>
      </c>
      <c r="B103" s="7" t="s">
        <v>73</v>
      </c>
      <c r="C103" s="7" t="s">
        <v>593</v>
      </c>
      <c r="D103" s="8" t="str">
        <f t="shared" si="10"/>
        <v>Hancock County,</v>
      </c>
      <c r="E10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v>
      </c>
      <c r="G103" s="5">
        <f t="shared" si="11"/>
        <v>1071</v>
      </c>
      <c r="H103" s="5">
        <f t="shared" si="8"/>
        <v>1071</v>
      </c>
      <c r="I103" s="5" t="str">
        <f t="shared" si="9"/>
        <v>Kimball</v>
      </c>
      <c r="J103" s="21" t="s">
        <v>679</v>
      </c>
      <c r="K103" s="6" t="s">
        <v>674</v>
      </c>
      <c r="L103" s="6">
        <f t="shared" si="12"/>
        <v>1</v>
      </c>
      <c r="M103" s="6" t="s">
        <v>675</v>
      </c>
    </row>
    <row r="104" spans="1:13" x14ac:dyDescent="0.25">
      <c r="A104" s="4"/>
      <c r="B104" s="7" t="s">
        <v>109</v>
      </c>
      <c r="C104" s="7" t="s">
        <v>388</v>
      </c>
      <c r="D104" s="8" t="str">
        <f t="shared" si="10"/>
        <v/>
      </c>
      <c r="E10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v>
      </c>
      <c r="G104" s="5">
        <f t="shared" si="11"/>
        <v>1079</v>
      </c>
      <c r="H104" s="5">
        <f t="shared" si="8"/>
        <v>1079</v>
      </c>
      <c r="I104" s="5" t="str">
        <f t="shared" si="9"/>
        <v>Kingwood</v>
      </c>
      <c r="J104" s="21" t="s">
        <v>461</v>
      </c>
      <c r="K104" s="6" t="s">
        <v>675</v>
      </c>
      <c r="L104" s="6">
        <f t="shared" si="12"/>
        <v>1</v>
      </c>
      <c r="M104" s="6" t="s">
        <v>676</v>
      </c>
    </row>
    <row r="105" spans="1:13" x14ac:dyDescent="0.25">
      <c r="A105" s="4" t="s">
        <v>35</v>
      </c>
      <c r="B105" s="7" t="s">
        <v>77</v>
      </c>
      <c r="C105" s="7" t="s">
        <v>356</v>
      </c>
      <c r="D105" s="8" t="str">
        <f t="shared" si="10"/>
        <v>Hardy County,</v>
      </c>
      <c r="E10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v>
      </c>
      <c r="G105" s="5">
        <f t="shared" si="11"/>
        <v>1088</v>
      </c>
      <c r="H105" s="5">
        <f t="shared" si="8"/>
        <v>1088</v>
      </c>
      <c r="I105" s="5" t="str">
        <f t="shared" si="9"/>
        <v>Lester</v>
      </c>
      <c r="J105" s="21" t="s">
        <v>433</v>
      </c>
      <c r="K105" s="6" t="s">
        <v>676</v>
      </c>
      <c r="L105" s="6">
        <f t="shared" si="12"/>
        <v>1</v>
      </c>
      <c r="M105" s="6" t="s">
        <v>677</v>
      </c>
    </row>
    <row r="106" spans="1:13" x14ac:dyDescent="0.25">
      <c r="A106" s="4" t="s">
        <v>35</v>
      </c>
      <c r="B106" s="7" t="s">
        <v>245</v>
      </c>
      <c r="C106" s="7" t="s">
        <v>516</v>
      </c>
      <c r="D106" s="8" t="str">
        <f t="shared" si="10"/>
        <v>Harman,</v>
      </c>
      <c r="E10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v>
      </c>
      <c r="G106" s="5">
        <f t="shared" si="11"/>
        <v>1095</v>
      </c>
      <c r="H106" s="5">
        <f t="shared" si="8"/>
        <v>1095</v>
      </c>
      <c r="I106" s="5" t="str">
        <f t="shared" si="9"/>
        <v>Lewis County</v>
      </c>
      <c r="J106" s="21" t="s">
        <v>680</v>
      </c>
      <c r="K106" s="6" t="s">
        <v>677</v>
      </c>
      <c r="L106" s="6">
        <f t="shared" si="12"/>
        <v>1</v>
      </c>
      <c r="M106" s="6" t="s">
        <v>678</v>
      </c>
    </row>
    <row r="107" spans="1:13" x14ac:dyDescent="0.25">
      <c r="A107" s="4" t="s">
        <v>35</v>
      </c>
      <c r="B107" s="7" t="s">
        <v>97</v>
      </c>
      <c r="C107" s="7" t="s">
        <v>376</v>
      </c>
      <c r="D107" s="8" t="str">
        <f t="shared" si="10"/>
        <v>Harpers Ferry,</v>
      </c>
      <c r="E10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v>
      </c>
      <c r="G107" s="5">
        <f t="shared" si="11"/>
        <v>1108</v>
      </c>
      <c r="H107" s="5">
        <f t="shared" si="8"/>
        <v>1108</v>
      </c>
      <c r="I107" s="5" t="str">
        <f t="shared" si="9"/>
        <v>Lewisburg</v>
      </c>
      <c r="J107" s="21" t="s">
        <v>491</v>
      </c>
      <c r="K107" s="6" t="s">
        <v>678</v>
      </c>
      <c r="L107" s="6">
        <f t="shared" si="12"/>
        <v>1</v>
      </c>
      <c r="M107" s="6" t="s">
        <v>679</v>
      </c>
    </row>
    <row r="108" spans="1:13" x14ac:dyDescent="0.25">
      <c r="A108" s="4" t="s">
        <v>35</v>
      </c>
      <c r="B108" s="7" t="s">
        <v>80</v>
      </c>
      <c r="C108" s="7" t="s">
        <v>359</v>
      </c>
      <c r="D108" s="8" t="str">
        <f t="shared" si="10"/>
        <v>Harrison County,</v>
      </c>
      <c r="E10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v>
      </c>
      <c r="G108" s="5">
        <f t="shared" si="11"/>
        <v>1118</v>
      </c>
      <c r="H108" s="5">
        <f t="shared" si="8"/>
        <v>1118</v>
      </c>
      <c r="I108" s="5" t="str">
        <f t="shared" si="9"/>
        <v>Lincoln County</v>
      </c>
      <c r="J108" s="21" t="s">
        <v>681</v>
      </c>
      <c r="K108" s="6" t="s">
        <v>679</v>
      </c>
      <c r="L108" s="6">
        <f t="shared" si="12"/>
        <v>1</v>
      </c>
      <c r="M108" s="6" t="s">
        <v>461</v>
      </c>
    </row>
    <row r="109" spans="1:13" x14ac:dyDescent="0.25">
      <c r="A109" s="3" t="s">
        <v>35</v>
      </c>
      <c r="B109" s="7" t="s">
        <v>253</v>
      </c>
      <c r="C109" s="7" t="s">
        <v>524</v>
      </c>
      <c r="D109" s="8" t="str">
        <f t="shared" si="10"/>
        <v>Harrisville,</v>
      </c>
      <c r="E10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v>
      </c>
      <c r="G109" s="5">
        <f t="shared" si="11"/>
        <v>1133</v>
      </c>
      <c r="H109" s="5">
        <f t="shared" si="8"/>
        <v>1133</v>
      </c>
      <c r="I109" s="5" t="str">
        <f t="shared" si="9"/>
        <v>Logan</v>
      </c>
      <c r="J109" s="21" t="s">
        <v>682</v>
      </c>
      <c r="K109" s="6" t="s">
        <v>461</v>
      </c>
      <c r="L109" s="6">
        <f t="shared" si="12"/>
        <v>1</v>
      </c>
      <c r="M109" s="6" t="s">
        <v>433</v>
      </c>
    </row>
    <row r="110" spans="1:13" x14ac:dyDescent="0.25">
      <c r="A110" s="4"/>
      <c r="B110" s="7" t="s">
        <v>147</v>
      </c>
      <c r="C110" s="7" t="s">
        <v>424</v>
      </c>
      <c r="D110" s="8" t="str">
        <f t="shared" si="10"/>
        <v/>
      </c>
      <c r="E11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v>
      </c>
      <c r="G110" s="5">
        <f t="shared" si="11"/>
        <v>1139</v>
      </c>
      <c r="H110" s="5">
        <f t="shared" si="8"/>
        <v>1139</v>
      </c>
      <c r="I110" s="5" t="str">
        <f t="shared" si="9"/>
        <v>Logan County</v>
      </c>
      <c r="J110" s="21" t="s">
        <v>683</v>
      </c>
      <c r="K110" s="6" t="s">
        <v>433</v>
      </c>
      <c r="L110" s="6">
        <f t="shared" si="12"/>
        <v>1</v>
      </c>
      <c r="M110" s="6" t="s">
        <v>680</v>
      </c>
    </row>
    <row r="111" spans="1:13" x14ac:dyDescent="0.25">
      <c r="A111" s="4" t="s">
        <v>35</v>
      </c>
      <c r="B111" s="7" t="s">
        <v>15</v>
      </c>
      <c r="C111" s="7" t="s">
        <v>309</v>
      </c>
      <c r="D111" s="8" t="str">
        <f t="shared" si="10"/>
        <v>Hedgesville,</v>
      </c>
      <c r="E11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v>
      </c>
      <c r="G111" s="5">
        <f t="shared" si="11"/>
        <v>1152</v>
      </c>
      <c r="H111" s="5">
        <f t="shared" si="8"/>
        <v>1152</v>
      </c>
      <c r="I111" s="5" t="str">
        <f t="shared" si="9"/>
        <v>Lost Creek</v>
      </c>
      <c r="J111" s="21" t="s">
        <v>684</v>
      </c>
      <c r="K111" s="6" t="s">
        <v>680</v>
      </c>
      <c r="L111" s="6">
        <f t="shared" si="12"/>
        <v>1</v>
      </c>
      <c r="M111" s="6" t="s">
        <v>491</v>
      </c>
    </row>
    <row r="112" spans="1:13" x14ac:dyDescent="0.25">
      <c r="A112" s="4"/>
      <c r="B112" s="7" t="s">
        <v>148</v>
      </c>
      <c r="C112" s="7" t="s">
        <v>425</v>
      </c>
      <c r="D112" s="8" t="str">
        <f t="shared" si="10"/>
        <v/>
      </c>
      <c r="E11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v>
      </c>
      <c r="G112" s="5">
        <f t="shared" si="11"/>
        <v>1163</v>
      </c>
      <c r="H112" s="5">
        <f t="shared" si="8"/>
        <v>1163</v>
      </c>
      <c r="I112" s="5" t="str">
        <f t="shared" si="9"/>
        <v>Lumberport</v>
      </c>
      <c r="J112" s="21" t="s">
        <v>361</v>
      </c>
      <c r="K112" s="6" t="s">
        <v>491</v>
      </c>
      <c r="L112" s="6">
        <f t="shared" si="12"/>
        <v>1</v>
      </c>
      <c r="M112" s="6" t="s">
        <v>681</v>
      </c>
    </row>
    <row r="113" spans="1:13" x14ac:dyDescent="0.25">
      <c r="A113" s="4"/>
      <c r="B113" s="7" t="s">
        <v>267</v>
      </c>
      <c r="C113" s="7" t="s">
        <v>537</v>
      </c>
      <c r="D113" s="8" t="str">
        <f t="shared" si="10"/>
        <v/>
      </c>
      <c r="E11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v>
      </c>
      <c r="G113" s="5">
        <f t="shared" si="11"/>
        <v>1174</v>
      </c>
      <c r="H113" s="5">
        <f t="shared" si="8"/>
        <v>1174</v>
      </c>
      <c r="I113" s="5" t="str">
        <f t="shared" si="9"/>
        <v>Mabscott</v>
      </c>
      <c r="J113" s="21" t="s">
        <v>685</v>
      </c>
      <c r="K113" s="6" t="s">
        <v>681</v>
      </c>
      <c r="L113" s="6">
        <f t="shared" si="12"/>
        <v>1</v>
      </c>
      <c r="M113" s="6" t="s">
        <v>682</v>
      </c>
    </row>
    <row r="114" spans="1:13" x14ac:dyDescent="0.25">
      <c r="A114" s="4"/>
      <c r="B114" s="7" t="s">
        <v>214</v>
      </c>
      <c r="C114" s="7" t="s">
        <v>487</v>
      </c>
      <c r="D114" s="8" t="str">
        <f t="shared" si="10"/>
        <v/>
      </c>
      <c r="E11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v>
      </c>
      <c r="G114" s="5">
        <f t="shared" si="11"/>
        <v>1183</v>
      </c>
      <c r="H114" s="5">
        <f t="shared" si="8"/>
        <v>1183</v>
      </c>
      <c r="I114" s="5" t="str">
        <f t="shared" si="9"/>
        <v>Madison</v>
      </c>
      <c r="J114" s="21" t="s">
        <v>686</v>
      </c>
      <c r="K114" s="6" t="s">
        <v>682</v>
      </c>
      <c r="L114" s="6">
        <f t="shared" si="12"/>
        <v>1</v>
      </c>
      <c r="M114" s="6" t="s">
        <v>683</v>
      </c>
    </row>
    <row r="115" spans="1:13" x14ac:dyDescent="0.25">
      <c r="A115" s="4" t="s">
        <v>35</v>
      </c>
      <c r="B115" s="7" t="s">
        <v>260</v>
      </c>
      <c r="C115" s="7" t="s">
        <v>530</v>
      </c>
      <c r="D115" s="8" t="str">
        <f t="shared" si="10"/>
        <v>Hinton,</v>
      </c>
      <c r="E11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v>
      </c>
      <c r="G115" s="5">
        <f t="shared" si="11"/>
        <v>1191</v>
      </c>
      <c r="H115" s="5">
        <f t="shared" si="8"/>
        <v>1191</v>
      </c>
      <c r="I115" s="5" t="str">
        <f t="shared" si="9"/>
        <v>Man</v>
      </c>
      <c r="J115" s="21" t="s">
        <v>687</v>
      </c>
      <c r="K115" s="6" t="s">
        <v>683</v>
      </c>
      <c r="L115" s="6">
        <f t="shared" si="12"/>
        <v>1</v>
      </c>
      <c r="M115" s="6" t="s">
        <v>684</v>
      </c>
    </row>
    <row r="116" spans="1:13" x14ac:dyDescent="0.25">
      <c r="A116" s="4" t="s">
        <v>35</v>
      </c>
      <c r="B116" s="7" t="s">
        <v>288</v>
      </c>
      <c r="C116" s="7" t="s">
        <v>554</v>
      </c>
      <c r="D116" s="8" t="str">
        <f t="shared" si="10"/>
        <v>Hundred,</v>
      </c>
      <c r="E11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v>
      </c>
      <c r="G116" s="5">
        <f t="shared" si="11"/>
        <v>1195</v>
      </c>
      <c r="H116" s="5">
        <f t="shared" si="8"/>
        <v>1195</v>
      </c>
      <c r="I116" s="5" t="str">
        <f t="shared" si="9"/>
        <v>Mannington</v>
      </c>
      <c r="J116" s="21" t="s">
        <v>492</v>
      </c>
      <c r="K116" s="6" t="s">
        <v>684</v>
      </c>
      <c r="L116" s="6">
        <f t="shared" si="12"/>
        <v>1</v>
      </c>
      <c r="M116" s="6" t="s">
        <v>361</v>
      </c>
    </row>
    <row r="117" spans="1:13" x14ac:dyDescent="0.25">
      <c r="A117" s="3" t="s">
        <v>35</v>
      </c>
      <c r="B117" s="7" t="s">
        <v>36</v>
      </c>
      <c r="C117" s="7" t="s">
        <v>325</v>
      </c>
      <c r="D117" s="8" t="str">
        <f t="shared" si="10"/>
        <v>Huntington,</v>
      </c>
      <c r="E11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v>
      </c>
      <c r="G117" s="5">
        <f t="shared" si="11"/>
        <v>1206</v>
      </c>
      <c r="H117" s="5">
        <f t="shared" si="8"/>
        <v>1206</v>
      </c>
      <c r="I117" s="5" t="str">
        <f t="shared" si="9"/>
        <v>Marion County</v>
      </c>
      <c r="J117" s="21" t="s">
        <v>688</v>
      </c>
      <c r="K117" s="6" t="s">
        <v>361</v>
      </c>
      <c r="L117" s="6">
        <f t="shared" si="12"/>
        <v>1</v>
      </c>
      <c r="M117" s="6" t="s">
        <v>685</v>
      </c>
    </row>
    <row r="118" spans="1:13" x14ac:dyDescent="0.25">
      <c r="A118" s="4"/>
      <c r="B118" s="7" t="s">
        <v>280</v>
      </c>
      <c r="C118" s="7" t="s">
        <v>325</v>
      </c>
      <c r="D118" s="8" t="str">
        <f t="shared" si="10"/>
        <v/>
      </c>
      <c r="E11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v>
      </c>
      <c r="G118" s="5">
        <f t="shared" si="11"/>
        <v>1220</v>
      </c>
      <c r="H118" s="5">
        <f t="shared" si="8"/>
        <v>1220</v>
      </c>
      <c r="I118" s="5" t="str">
        <f t="shared" si="9"/>
        <v>Marlinton</v>
      </c>
      <c r="J118" s="21" t="s">
        <v>689</v>
      </c>
      <c r="K118" s="6" t="s">
        <v>685</v>
      </c>
      <c r="L118" s="6">
        <f t="shared" si="12"/>
        <v>1</v>
      </c>
      <c r="M118" s="6" t="s">
        <v>686</v>
      </c>
    </row>
    <row r="119" spans="1:13" x14ac:dyDescent="0.25">
      <c r="A119" s="4" t="s">
        <v>35</v>
      </c>
      <c r="B119" s="7" t="s">
        <v>231</v>
      </c>
      <c r="C119" s="7" t="s">
        <v>504</v>
      </c>
      <c r="D119" s="8" t="str">
        <f t="shared" si="10"/>
        <v>Hurricane,</v>
      </c>
      <c r="E11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v>
      </c>
      <c r="G119" s="5">
        <f t="shared" si="11"/>
        <v>1230</v>
      </c>
      <c r="H119" s="5">
        <f t="shared" si="8"/>
        <v>1230</v>
      </c>
      <c r="I119" s="5" t="str">
        <f t="shared" si="9"/>
        <v>Marmet</v>
      </c>
      <c r="J119" s="21" t="s">
        <v>546</v>
      </c>
      <c r="K119" s="6" t="s">
        <v>686</v>
      </c>
      <c r="L119" s="6">
        <f t="shared" si="12"/>
        <v>1</v>
      </c>
      <c r="M119" s="6" t="s">
        <v>1295</v>
      </c>
    </row>
    <row r="120" spans="1:13" x14ac:dyDescent="0.25">
      <c r="A120" s="4" t="s">
        <v>35</v>
      </c>
      <c r="B120" s="7" t="s">
        <v>246</v>
      </c>
      <c r="C120" s="7" t="s">
        <v>517</v>
      </c>
      <c r="D120" s="8" t="str">
        <f t="shared" si="10"/>
        <v>Huttonsville,</v>
      </c>
      <c r="E12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v>
      </c>
      <c r="G120" s="5">
        <f t="shared" si="11"/>
        <v>1237</v>
      </c>
      <c r="H120" s="5">
        <f t="shared" si="8"/>
        <v>1237</v>
      </c>
      <c r="I120" s="5" t="str">
        <f t="shared" si="9"/>
        <v>Marshall County</v>
      </c>
      <c r="J120" s="21" t="s">
        <v>690</v>
      </c>
      <c r="K120" s="6" t="s">
        <v>1295</v>
      </c>
      <c r="L120" s="6">
        <f t="shared" si="12"/>
        <v>1</v>
      </c>
      <c r="M120" s="6" t="s">
        <v>687</v>
      </c>
    </row>
    <row r="121" spans="1:13" x14ac:dyDescent="0.25">
      <c r="A121" s="4" t="s">
        <v>35</v>
      </c>
      <c r="B121" s="7" t="s">
        <v>190</v>
      </c>
      <c r="C121" s="7" t="s">
        <v>464</v>
      </c>
      <c r="D121" s="8" t="str">
        <f t="shared" si="10"/>
        <v>Iaeger,</v>
      </c>
      <c r="E121"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v>
      </c>
      <c r="G121" s="5">
        <f t="shared" si="11"/>
        <v>1253</v>
      </c>
      <c r="H121" s="5">
        <f t="shared" si="8"/>
        <v>1253</v>
      </c>
      <c r="I121" s="5" t="str">
        <f t="shared" si="9"/>
        <v>Martinsburg</v>
      </c>
      <c r="J121" s="21" t="s">
        <v>502</v>
      </c>
      <c r="K121" s="6" t="s">
        <v>687</v>
      </c>
      <c r="L121" s="6">
        <f t="shared" si="12"/>
        <v>1</v>
      </c>
      <c r="M121" s="6" t="s">
        <v>492</v>
      </c>
    </row>
    <row r="122" spans="1:13" x14ac:dyDescent="0.25">
      <c r="A122" s="4" t="s">
        <v>35</v>
      </c>
      <c r="B122" s="7" t="s">
        <v>91</v>
      </c>
      <c r="C122" s="7" t="s">
        <v>370</v>
      </c>
      <c r="D122" s="8" t="str">
        <f t="shared" si="10"/>
        <v>Jackson County,</v>
      </c>
      <c r="E122"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v>
      </c>
      <c r="G122" s="5">
        <f t="shared" si="11"/>
        <v>1265</v>
      </c>
      <c r="H122" s="5">
        <f t="shared" si="8"/>
        <v>1265</v>
      </c>
      <c r="I122" s="5" t="str">
        <f t="shared" si="9"/>
        <v>Mason</v>
      </c>
      <c r="J122" s="21" t="s">
        <v>691</v>
      </c>
      <c r="K122" s="6" t="s">
        <v>492</v>
      </c>
      <c r="L122" s="6">
        <f t="shared" si="12"/>
        <v>1</v>
      </c>
      <c r="M122" s="6" t="s">
        <v>688</v>
      </c>
    </row>
    <row r="123" spans="1:13" x14ac:dyDescent="0.25">
      <c r="A123" s="4" t="s">
        <v>35</v>
      </c>
      <c r="B123" s="7" t="s">
        <v>117</v>
      </c>
      <c r="C123" s="7" t="s">
        <v>395</v>
      </c>
      <c r="D123" s="8" t="str">
        <f t="shared" si="10"/>
        <v>Jane Lew,</v>
      </c>
      <c r="E123"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v>
      </c>
      <c r="G123" s="5">
        <f t="shared" si="11"/>
        <v>1271</v>
      </c>
      <c r="H123" s="5">
        <f t="shared" si="8"/>
        <v>1271</v>
      </c>
      <c r="I123" s="5" t="str">
        <f t="shared" si="9"/>
        <v>Mason County</v>
      </c>
      <c r="J123" s="21" t="s">
        <v>692</v>
      </c>
      <c r="K123" s="6" t="s">
        <v>688</v>
      </c>
      <c r="L123" s="6">
        <f t="shared" si="12"/>
        <v>1</v>
      </c>
      <c r="M123" s="6" t="s">
        <v>1296</v>
      </c>
    </row>
    <row r="124" spans="1:13" x14ac:dyDescent="0.25">
      <c r="A124" s="4" t="s">
        <v>35</v>
      </c>
      <c r="B124" s="7" t="s">
        <v>94</v>
      </c>
      <c r="C124" s="7" t="s">
        <v>373</v>
      </c>
      <c r="D124" s="8" t="str">
        <f t="shared" si="10"/>
        <v>Jefferson County,</v>
      </c>
      <c r="E124"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v>
      </c>
      <c r="G124" s="5">
        <f t="shared" si="11"/>
        <v>1284</v>
      </c>
      <c r="H124" s="5">
        <f t="shared" si="8"/>
        <v>1284</v>
      </c>
      <c r="I124" s="5" t="str">
        <f t="shared" si="9"/>
        <v>Masontown</v>
      </c>
      <c r="J124" s="21" t="s">
        <v>315</v>
      </c>
      <c r="K124" s="6" t="s">
        <v>1296</v>
      </c>
      <c r="L124" s="6">
        <f t="shared" si="12"/>
        <v>1</v>
      </c>
      <c r="M124" s="6" t="s">
        <v>689</v>
      </c>
    </row>
    <row r="125" spans="1:13" x14ac:dyDescent="0.25">
      <c r="A125" s="4" t="s">
        <v>35</v>
      </c>
      <c r="B125" s="7" t="s">
        <v>12</v>
      </c>
      <c r="C125" s="7" t="s">
        <v>307</v>
      </c>
      <c r="D125" s="8" t="str">
        <f t="shared" si="10"/>
        <v>Junior,</v>
      </c>
      <c r="E125"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v>
      </c>
      <c r="G125" s="5">
        <f t="shared" si="11"/>
        <v>1294</v>
      </c>
      <c r="H125" s="5">
        <f t="shared" si="8"/>
        <v>1294</v>
      </c>
      <c r="I125" s="5" t="str">
        <f t="shared" si="9"/>
        <v>Matewan</v>
      </c>
      <c r="J125" s="21" t="s">
        <v>693</v>
      </c>
      <c r="K125" s="6" t="s">
        <v>689</v>
      </c>
      <c r="L125" s="6">
        <f t="shared" si="12"/>
        <v>1</v>
      </c>
      <c r="M125" s="6" t="s">
        <v>546</v>
      </c>
    </row>
    <row r="126" spans="1:13" x14ac:dyDescent="0.25">
      <c r="A126" s="4" t="s">
        <v>35</v>
      </c>
      <c r="B126" s="7" t="s">
        <v>100</v>
      </c>
      <c r="C126" s="7" t="s">
        <v>379</v>
      </c>
      <c r="D126" s="8" t="str">
        <f t="shared" si="10"/>
        <v>Kanawha County,</v>
      </c>
      <c r="E126"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v>
      </c>
      <c r="G126" s="5">
        <f t="shared" si="11"/>
        <v>1302</v>
      </c>
      <c r="H126" s="5">
        <f t="shared" si="8"/>
        <v>1302</v>
      </c>
      <c r="I126" s="5" t="str">
        <f t="shared" si="9"/>
        <v>Matoaka</v>
      </c>
      <c r="J126" s="21" t="s">
        <v>694</v>
      </c>
      <c r="K126" s="6" t="s">
        <v>546</v>
      </c>
      <c r="L126" s="6">
        <f t="shared" si="12"/>
        <v>1</v>
      </c>
      <c r="M126" s="6" t="s">
        <v>690</v>
      </c>
    </row>
    <row r="127" spans="1:13" x14ac:dyDescent="0.25">
      <c r="A127" s="4" t="s">
        <v>35</v>
      </c>
      <c r="B127" s="7" t="s">
        <v>281</v>
      </c>
      <c r="C127" s="7" t="s">
        <v>549</v>
      </c>
      <c r="D127" s="8" t="str">
        <f t="shared" si="10"/>
        <v>Kenova,</v>
      </c>
      <c r="E127"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v>
      </c>
      <c r="G127" s="5">
        <f t="shared" si="11"/>
        <v>1310</v>
      </c>
      <c r="H127" s="5">
        <f t="shared" si="8"/>
        <v>1310</v>
      </c>
      <c r="I127" s="5" t="str">
        <f t="shared" si="9"/>
        <v>McDowell County</v>
      </c>
      <c r="J127" s="21" t="s">
        <v>695</v>
      </c>
      <c r="K127" s="6" t="s">
        <v>690</v>
      </c>
      <c r="L127" s="6">
        <f t="shared" si="12"/>
        <v>1</v>
      </c>
      <c r="M127" s="6" t="s">
        <v>502</v>
      </c>
    </row>
    <row r="128" spans="1:13" x14ac:dyDescent="0.25">
      <c r="A128" s="4" t="s">
        <v>35</v>
      </c>
      <c r="B128" s="7" t="s">
        <v>168</v>
      </c>
      <c r="C128" s="7" t="s">
        <v>445</v>
      </c>
      <c r="D128" s="8" t="str">
        <f t="shared" si="10"/>
        <v>Kermit,</v>
      </c>
      <c r="E128"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v>
      </c>
      <c r="G128" s="5">
        <f t="shared" si="11"/>
        <v>1326</v>
      </c>
      <c r="H128" s="5">
        <f t="shared" si="8"/>
        <v>1326</v>
      </c>
      <c r="I128" s="5" t="str">
        <f t="shared" si="9"/>
        <v>McMechen</v>
      </c>
      <c r="J128" s="21" t="s">
        <v>696</v>
      </c>
      <c r="K128" s="6" t="s">
        <v>502</v>
      </c>
      <c r="L128" s="6">
        <f t="shared" si="12"/>
        <v>1</v>
      </c>
      <c r="M128" s="6" t="s">
        <v>691</v>
      </c>
    </row>
    <row r="129" spans="1:13" x14ac:dyDescent="0.25">
      <c r="A129" s="4" t="s">
        <v>35</v>
      </c>
      <c r="B129" s="7" t="s">
        <v>162</v>
      </c>
      <c r="C129" s="7" t="s">
        <v>439</v>
      </c>
      <c r="D129" s="8" t="str">
        <f t="shared" si="10"/>
        <v>Keyser,</v>
      </c>
      <c r="E129"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v>
      </c>
      <c r="G129" s="5">
        <f t="shared" si="11"/>
        <v>1335</v>
      </c>
      <c r="H129" s="5">
        <f t="shared" ref="H129:H192" si="14">IF(ISERROR(G129),"",G129)</f>
        <v>1335</v>
      </c>
      <c r="I129" s="5" t="str">
        <f t="shared" ref="I129:I192" si="15">IF(H130&lt;&gt;"",IF(H129&lt;&gt;"",MID($F$3,H129,H130-H129-1),"X"),IF(H129&lt;&gt;"",MID($F$3,H129,LEN($F$3)-H129+1),"X"))</f>
        <v>Mercer County</v>
      </c>
      <c r="J129" s="21" t="s">
        <v>522</v>
      </c>
      <c r="K129" s="6" t="s">
        <v>691</v>
      </c>
      <c r="L129" s="6">
        <f t="shared" si="12"/>
        <v>1</v>
      </c>
      <c r="M129" s="6" t="s">
        <v>692</v>
      </c>
    </row>
    <row r="130" spans="1:13" x14ac:dyDescent="0.25">
      <c r="A130" s="4" t="s">
        <v>35</v>
      </c>
      <c r="B130" s="7" t="s">
        <v>191</v>
      </c>
      <c r="C130" s="7" t="s">
        <v>465</v>
      </c>
      <c r="D130" s="8" t="str">
        <f t="shared" ref="D130:D193" si="16">IF(A130&lt;&gt;"",CONCATENATE(C130,","),"")</f>
        <v>Keystone,</v>
      </c>
      <c r="E130" s="5" t="str">
        <f t="shared" si="13"/>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v>
      </c>
      <c r="G130" s="5">
        <f t="shared" ref="G130:G193" si="17">SEARCH(",",$F$3,G129)+1</f>
        <v>1349</v>
      </c>
      <c r="H130" s="5">
        <f t="shared" si="14"/>
        <v>1349</v>
      </c>
      <c r="I130" s="5" t="str">
        <f t="shared" si="15"/>
        <v>Middlebourne</v>
      </c>
      <c r="J130" s="21" t="s">
        <v>697</v>
      </c>
      <c r="K130" s="6" t="s">
        <v>692</v>
      </c>
      <c r="L130" s="6">
        <f t="shared" ref="L130:L193" si="18">IF(J130&lt;&gt;K130,1,0)</f>
        <v>1</v>
      </c>
      <c r="M130" s="6" t="s">
        <v>315</v>
      </c>
    </row>
    <row r="131" spans="1:13" x14ac:dyDescent="0.25">
      <c r="A131" s="4" t="s">
        <v>35</v>
      </c>
      <c r="B131" s="7" t="s">
        <v>192</v>
      </c>
      <c r="C131" s="7" t="s">
        <v>466</v>
      </c>
      <c r="D131" s="8" t="str">
        <f t="shared" si="16"/>
        <v>Kimball,</v>
      </c>
      <c r="E131" s="5" t="str">
        <f t="shared" ref="E131:E194" si="19">CONCATENATE(E130,D131)</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v>
      </c>
      <c r="G131" s="5">
        <f t="shared" si="17"/>
        <v>1362</v>
      </c>
      <c r="H131" s="5">
        <f t="shared" si="14"/>
        <v>1362</v>
      </c>
      <c r="I131" s="5" t="str">
        <f t="shared" si="15"/>
        <v>Mill Creek</v>
      </c>
      <c r="J131" s="21" t="s">
        <v>698</v>
      </c>
      <c r="K131" s="6" t="s">
        <v>315</v>
      </c>
      <c r="L131" s="6">
        <f t="shared" si="18"/>
        <v>1</v>
      </c>
      <c r="M131" s="6" t="s">
        <v>693</v>
      </c>
    </row>
    <row r="132" spans="1:13" x14ac:dyDescent="0.25">
      <c r="A132" s="4" t="s">
        <v>35</v>
      </c>
      <c r="B132" s="7" t="s">
        <v>220</v>
      </c>
      <c r="C132" s="7" t="s">
        <v>493</v>
      </c>
      <c r="D132" s="8" t="str">
        <f t="shared" si="16"/>
        <v>Kingwood,</v>
      </c>
      <c r="E13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v>
      </c>
      <c r="G132" s="5">
        <f t="shared" si="17"/>
        <v>1373</v>
      </c>
      <c r="H132" s="5">
        <f t="shared" si="14"/>
        <v>1373</v>
      </c>
      <c r="I132" s="5" t="str">
        <f t="shared" si="15"/>
        <v>Milton</v>
      </c>
      <c r="J132" s="21" t="s">
        <v>699</v>
      </c>
      <c r="K132" s="6" t="s">
        <v>693</v>
      </c>
      <c r="L132" s="6">
        <f t="shared" si="18"/>
        <v>1</v>
      </c>
      <c r="M132" s="6" t="s">
        <v>694</v>
      </c>
    </row>
    <row r="133" spans="1:13" x14ac:dyDescent="0.25">
      <c r="A133" s="4"/>
      <c r="B133" s="7" t="s">
        <v>149</v>
      </c>
      <c r="C133" s="7" t="s">
        <v>426</v>
      </c>
      <c r="D133" s="8" t="str">
        <f t="shared" si="16"/>
        <v/>
      </c>
      <c r="E13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v>
      </c>
      <c r="G133" s="5">
        <f t="shared" si="17"/>
        <v>1380</v>
      </c>
      <c r="H133" s="5">
        <f t="shared" si="14"/>
        <v>1380</v>
      </c>
      <c r="I133" s="5" t="str">
        <f t="shared" si="15"/>
        <v>Mineral County</v>
      </c>
      <c r="J133" s="21" t="s">
        <v>700</v>
      </c>
      <c r="K133" s="6" t="s">
        <v>694</v>
      </c>
      <c r="L133" s="6">
        <f t="shared" si="18"/>
        <v>1</v>
      </c>
      <c r="M133" s="6" t="s">
        <v>695</v>
      </c>
    </row>
    <row r="134" spans="1:13" x14ac:dyDescent="0.25">
      <c r="A134" s="4" t="s">
        <v>35</v>
      </c>
      <c r="B134" s="7" t="s">
        <v>237</v>
      </c>
      <c r="C134" s="7" t="s">
        <v>509</v>
      </c>
      <c r="D134" s="8" t="str">
        <f t="shared" si="16"/>
        <v>Lester,</v>
      </c>
      <c r="E13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v>
      </c>
      <c r="G134" s="5">
        <f t="shared" si="17"/>
        <v>1395</v>
      </c>
      <c r="H134" s="5">
        <f t="shared" si="14"/>
        <v>1395</v>
      </c>
      <c r="I134" s="5" t="str">
        <f t="shared" si="15"/>
        <v>Mingo County</v>
      </c>
      <c r="J134" s="21" t="s">
        <v>419</v>
      </c>
      <c r="K134" s="6" t="s">
        <v>695</v>
      </c>
      <c r="L134" s="6">
        <f t="shared" si="18"/>
        <v>1</v>
      </c>
      <c r="M134" s="6" t="s">
        <v>696</v>
      </c>
    </row>
    <row r="135" spans="1:13" x14ac:dyDescent="0.25">
      <c r="A135" s="4" t="s">
        <v>35</v>
      </c>
      <c r="B135" s="7" t="s">
        <v>116</v>
      </c>
      <c r="C135" s="7" t="s">
        <v>394</v>
      </c>
      <c r="D135" s="8" t="str">
        <f t="shared" si="16"/>
        <v>Lewis County,</v>
      </c>
      <c r="E13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v>
      </c>
      <c r="G135" s="5">
        <f t="shared" si="17"/>
        <v>1408</v>
      </c>
      <c r="H135" s="5">
        <f t="shared" si="14"/>
        <v>1408</v>
      </c>
      <c r="I135" s="5" t="str">
        <f t="shared" si="15"/>
        <v>Mitchell Heights</v>
      </c>
      <c r="J135" s="21" t="s">
        <v>701</v>
      </c>
      <c r="K135" s="6" t="s">
        <v>696</v>
      </c>
      <c r="L135" s="6">
        <f t="shared" si="18"/>
        <v>1</v>
      </c>
      <c r="M135" s="6" t="s">
        <v>522</v>
      </c>
    </row>
    <row r="136" spans="1:13" x14ac:dyDescent="0.25">
      <c r="A136" s="4" t="s">
        <v>35</v>
      </c>
      <c r="B136" s="7" t="s">
        <v>63</v>
      </c>
      <c r="C136" s="7" t="s">
        <v>347</v>
      </c>
      <c r="D136" s="8" t="str">
        <f t="shared" si="16"/>
        <v>Lewisburg,</v>
      </c>
      <c r="E13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v>
      </c>
      <c r="G136" s="5">
        <f t="shared" si="17"/>
        <v>1425</v>
      </c>
      <c r="H136" s="5">
        <f t="shared" si="14"/>
        <v>1425</v>
      </c>
      <c r="I136" s="5" t="str">
        <f t="shared" si="15"/>
        <v>Monongah</v>
      </c>
      <c r="J136" s="21" t="s">
        <v>702</v>
      </c>
      <c r="K136" s="6" t="s">
        <v>522</v>
      </c>
      <c r="L136" s="6">
        <f t="shared" si="18"/>
        <v>1</v>
      </c>
      <c r="M136" s="6" t="s">
        <v>697</v>
      </c>
    </row>
    <row r="137" spans="1:13" x14ac:dyDescent="0.25">
      <c r="A137" s="4" t="s">
        <v>35</v>
      </c>
      <c r="B137" s="7" t="s">
        <v>119</v>
      </c>
      <c r="C137" s="7" t="s">
        <v>397</v>
      </c>
      <c r="D137" s="8" t="str">
        <f t="shared" si="16"/>
        <v>Lincoln County,</v>
      </c>
      <c r="E13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v>
      </c>
      <c r="G137" s="5">
        <f t="shared" si="17"/>
        <v>1434</v>
      </c>
      <c r="H137" s="5">
        <f t="shared" si="14"/>
        <v>1434</v>
      </c>
      <c r="I137" s="5" t="str">
        <f t="shared" si="15"/>
        <v>Monongalia County</v>
      </c>
      <c r="J137" s="21" t="s">
        <v>703</v>
      </c>
      <c r="K137" s="6" t="s">
        <v>697</v>
      </c>
      <c r="L137" s="6">
        <f t="shared" si="18"/>
        <v>1</v>
      </c>
      <c r="M137" s="6" t="s">
        <v>698</v>
      </c>
    </row>
    <row r="138" spans="1:13" x14ac:dyDescent="0.25">
      <c r="A138" s="4"/>
      <c r="B138" s="7" t="s">
        <v>289</v>
      </c>
      <c r="C138" s="7" t="s">
        <v>555</v>
      </c>
      <c r="D138" s="8" t="str">
        <f t="shared" si="16"/>
        <v/>
      </c>
      <c r="E13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v>
      </c>
      <c r="G138" s="5">
        <f t="shared" si="17"/>
        <v>1452</v>
      </c>
      <c r="H138" s="5">
        <f t="shared" si="14"/>
        <v>1452</v>
      </c>
      <c r="I138" s="5" t="str">
        <f t="shared" si="15"/>
        <v>Monroe County</v>
      </c>
      <c r="J138" s="21" t="s">
        <v>704</v>
      </c>
      <c r="K138" s="6" t="s">
        <v>698</v>
      </c>
      <c r="L138" s="6">
        <f t="shared" si="18"/>
        <v>1</v>
      </c>
      <c r="M138" s="6" t="s">
        <v>699</v>
      </c>
    </row>
    <row r="139" spans="1:13" x14ac:dyDescent="0.25">
      <c r="A139" s="4" t="s">
        <v>35</v>
      </c>
      <c r="B139" s="7" t="s">
        <v>124</v>
      </c>
      <c r="C139" s="7" t="s">
        <v>402</v>
      </c>
      <c r="D139" s="8" t="str">
        <f t="shared" si="16"/>
        <v>Logan,</v>
      </c>
      <c r="E13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v>
      </c>
      <c r="G139" s="5">
        <f t="shared" si="17"/>
        <v>1466</v>
      </c>
      <c r="H139" s="5">
        <f t="shared" si="14"/>
        <v>1466</v>
      </c>
      <c r="I139" s="5" t="str">
        <f t="shared" si="15"/>
        <v>Montgomery</v>
      </c>
      <c r="J139" s="21" t="s">
        <v>705</v>
      </c>
      <c r="K139" s="6" t="s">
        <v>699</v>
      </c>
      <c r="L139" s="6">
        <f t="shared" si="18"/>
        <v>1</v>
      </c>
      <c r="M139" s="6" t="s">
        <v>700</v>
      </c>
    </row>
    <row r="140" spans="1:13" x14ac:dyDescent="0.25">
      <c r="A140" s="4" t="s">
        <v>35</v>
      </c>
      <c r="B140" s="7" t="s">
        <v>122</v>
      </c>
      <c r="C140" s="7" t="s">
        <v>400</v>
      </c>
      <c r="D140" s="8" t="str">
        <f t="shared" si="16"/>
        <v>Logan County,</v>
      </c>
      <c r="E14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v>
      </c>
      <c r="G140" s="5">
        <f t="shared" si="17"/>
        <v>1477</v>
      </c>
      <c r="H140" s="5">
        <f t="shared" si="14"/>
        <v>1477</v>
      </c>
      <c r="I140" s="5" t="str">
        <f t="shared" si="15"/>
        <v>Moorefield</v>
      </c>
      <c r="J140" s="21" t="s">
        <v>352</v>
      </c>
      <c r="K140" s="6" t="s">
        <v>700</v>
      </c>
      <c r="L140" s="6">
        <f t="shared" si="18"/>
        <v>1</v>
      </c>
      <c r="M140" s="6" t="s">
        <v>419</v>
      </c>
    </row>
    <row r="141" spans="1:13" x14ac:dyDescent="0.25">
      <c r="A141" s="4" t="s">
        <v>35</v>
      </c>
      <c r="B141" s="7" t="s">
        <v>84</v>
      </c>
      <c r="C141" s="7" t="s">
        <v>363</v>
      </c>
      <c r="D141" s="8" t="str">
        <f t="shared" si="16"/>
        <v>Lost Creek,</v>
      </c>
      <c r="E14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v>
      </c>
      <c r="G141" s="5">
        <f t="shared" si="17"/>
        <v>1488</v>
      </c>
      <c r="H141" s="5">
        <f t="shared" si="14"/>
        <v>1488</v>
      </c>
      <c r="I141" s="5" t="str">
        <f t="shared" si="15"/>
        <v>Morgan County</v>
      </c>
      <c r="J141" s="21" t="s">
        <v>706</v>
      </c>
      <c r="K141" s="6" t="s">
        <v>419</v>
      </c>
      <c r="L141" s="6">
        <f t="shared" si="18"/>
        <v>1</v>
      </c>
      <c r="M141" s="6" t="s">
        <v>701</v>
      </c>
    </row>
    <row r="142" spans="1:13" x14ac:dyDescent="0.25">
      <c r="A142" s="4" t="s">
        <v>35</v>
      </c>
      <c r="B142" s="7" t="s">
        <v>85</v>
      </c>
      <c r="C142" s="7" t="s">
        <v>364</v>
      </c>
      <c r="D142" s="8" t="str">
        <f t="shared" si="16"/>
        <v>Lumberport,</v>
      </c>
      <c r="E14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v>
      </c>
      <c r="G142" s="5">
        <f t="shared" si="17"/>
        <v>1502</v>
      </c>
      <c r="H142" s="5">
        <f t="shared" si="14"/>
        <v>1502</v>
      </c>
      <c r="I142" s="5" t="str">
        <f t="shared" si="15"/>
        <v>Morgantown</v>
      </c>
      <c r="J142" s="21" t="s">
        <v>707</v>
      </c>
      <c r="K142" s="6" t="s">
        <v>701</v>
      </c>
      <c r="L142" s="6">
        <f t="shared" si="18"/>
        <v>1</v>
      </c>
      <c r="M142" s="6" t="s">
        <v>702</v>
      </c>
    </row>
    <row r="143" spans="1:13" x14ac:dyDescent="0.25">
      <c r="A143" s="4" t="s">
        <v>35</v>
      </c>
      <c r="B143" s="7" t="s">
        <v>238</v>
      </c>
      <c r="C143" s="7" t="s">
        <v>510</v>
      </c>
      <c r="D143" s="8" t="str">
        <f t="shared" si="16"/>
        <v>Mabscott,</v>
      </c>
      <c r="E14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v>
      </c>
      <c r="G143" s="5">
        <f t="shared" si="17"/>
        <v>1513</v>
      </c>
      <c r="H143" s="5">
        <f t="shared" si="14"/>
        <v>1513</v>
      </c>
      <c r="I143" s="5" t="str">
        <f t="shared" si="15"/>
        <v>Moundsville</v>
      </c>
      <c r="J143" s="21" t="s">
        <v>708</v>
      </c>
      <c r="K143" s="6" t="s">
        <v>702</v>
      </c>
      <c r="L143" s="6">
        <f t="shared" si="18"/>
        <v>1</v>
      </c>
      <c r="M143" s="6" t="s">
        <v>703</v>
      </c>
    </row>
    <row r="144" spans="1:13" x14ac:dyDescent="0.25">
      <c r="A144" s="4" t="s">
        <v>35</v>
      </c>
      <c r="B144" s="7" t="s">
        <v>19</v>
      </c>
      <c r="C144" s="7" t="s">
        <v>312</v>
      </c>
      <c r="D144" s="8" t="str">
        <f t="shared" si="16"/>
        <v>Madison,</v>
      </c>
      <c r="E14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v>
      </c>
      <c r="G144" s="5">
        <f t="shared" si="17"/>
        <v>1525</v>
      </c>
      <c r="H144" s="5">
        <f t="shared" si="14"/>
        <v>1525</v>
      </c>
      <c r="I144" s="5" t="str">
        <f t="shared" si="15"/>
        <v>Mount Hope</v>
      </c>
      <c r="J144" s="21" t="s">
        <v>485</v>
      </c>
      <c r="K144" s="6" t="s">
        <v>703</v>
      </c>
      <c r="L144" s="6">
        <f t="shared" si="18"/>
        <v>1</v>
      </c>
      <c r="M144" s="6" t="s">
        <v>704</v>
      </c>
    </row>
    <row r="145" spans="1:13" x14ac:dyDescent="0.25">
      <c r="A145" s="4" t="s">
        <v>35</v>
      </c>
      <c r="B145" s="7" t="s">
        <v>125</v>
      </c>
      <c r="C145" s="7" t="s">
        <v>403</v>
      </c>
      <c r="D145" s="8" t="str">
        <f t="shared" si="16"/>
        <v>Man,</v>
      </c>
      <c r="E14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v>
      </c>
      <c r="G145" s="5">
        <f t="shared" si="17"/>
        <v>1536</v>
      </c>
      <c r="H145" s="5">
        <f t="shared" si="14"/>
        <v>1536</v>
      </c>
      <c r="I145" s="5" t="str">
        <f t="shared" si="15"/>
        <v>Mullens</v>
      </c>
      <c r="J145" s="21" t="s">
        <v>709</v>
      </c>
      <c r="K145" s="6" t="s">
        <v>704</v>
      </c>
      <c r="L145" s="6">
        <f t="shared" si="18"/>
        <v>1</v>
      </c>
      <c r="M145" s="6" t="s">
        <v>705</v>
      </c>
    </row>
    <row r="146" spans="1:13" x14ac:dyDescent="0.25">
      <c r="A146" s="4" t="s">
        <v>35</v>
      </c>
      <c r="B146" s="7" t="s">
        <v>134</v>
      </c>
      <c r="C146" s="7" t="s">
        <v>412</v>
      </c>
      <c r="D146" s="8" t="str">
        <f t="shared" si="16"/>
        <v>Mannington,</v>
      </c>
      <c r="E14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v>
      </c>
      <c r="G146" s="5">
        <f t="shared" si="17"/>
        <v>1544</v>
      </c>
      <c r="H146" s="5">
        <f t="shared" si="14"/>
        <v>1544</v>
      </c>
      <c r="I146" s="5" t="str">
        <f t="shared" si="15"/>
        <v>New Cumberland</v>
      </c>
      <c r="J146" s="21" t="s">
        <v>381</v>
      </c>
      <c r="K146" s="6" t="s">
        <v>705</v>
      </c>
      <c r="L146" s="6">
        <f t="shared" si="18"/>
        <v>1</v>
      </c>
      <c r="M146" s="6" t="s">
        <v>352</v>
      </c>
    </row>
    <row r="147" spans="1:13" x14ac:dyDescent="0.25">
      <c r="A147" s="4" t="s">
        <v>35</v>
      </c>
      <c r="B147" s="7" t="s">
        <v>128</v>
      </c>
      <c r="C147" s="7" t="s">
        <v>406</v>
      </c>
      <c r="D147" s="8" t="str">
        <f t="shared" si="16"/>
        <v>Marion County,</v>
      </c>
      <c r="E14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v>
      </c>
      <c r="G147" s="5">
        <f t="shared" si="17"/>
        <v>1559</v>
      </c>
      <c r="H147" s="5">
        <f t="shared" si="14"/>
        <v>1559</v>
      </c>
      <c r="I147" s="5" t="str">
        <f t="shared" si="15"/>
        <v>New Haven</v>
      </c>
      <c r="J147" s="21" t="s">
        <v>710</v>
      </c>
      <c r="K147" s="6" t="s">
        <v>352</v>
      </c>
      <c r="L147" s="6">
        <f t="shared" si="18"/>
        <v>1</v>
      </c>
      <c r="M147" s="6" t="s">
        <v>706</v>
      </c>
    </row>
    <row r="148" spans="1:13" x14ac:dyDescent="0.25">
      <c r="A148" s="4" t="s">
        <v>35</v>
      </c>
      <c r="B148" s="7" t="s">
        <v>215</v>
      </c>
      <c r="C148" s="7" t="s">
        <v>488</v>
      </c>
      <c r="D148" s="8" t="str">
        <f t="shared" si="16"/>
        <v>Marlinton,</v>
      </c>
      <c r="E14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v>
      </c>
      <c r="G148" s="5">
        <f t="shared" si="17"/>
        <v>1569</v>
      </c>
      <c r="H148" s="5">
        <f t="shared" si="14"/>
        <v>1569</v>
      </c>
      <c r="I148" s="5" t="str">
        <f t="shared" si="15"/>
        <v>New Martinsville</v>
      </c>
      <c r="J148" s="21" t="s">
        <v>711</v>
      </c>
      <c r="K148" s="6" t="s">
        <v>706</v>
      </c>
      <c r="L148" s="6">
        <f t="shared" si="18"/>
        <v>1</v>
      </c>
      <c r="M148" s="6" t="s">
        <v>707</v>
      </c>
    </row>
    <row r="149" spans="1:13" x14ac:dyDescent="0.25">
      <c r="A149" s="4" t="s">
        <v>35</v>
      </c>
      <c r="B149" s="7" t="s">
        <v>110</v>
      </c>
      <c r="C149" s="7" t="s">
        <v>389</v>
      </c>
      <c r="D149" s="8" t="str">
        <f t="shared" si="16"/>
        <v>Marmet,</v>
      </c>
      <c r="E14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v>
      </c>
      <c r="G149" s="5">
        <f t="shared" si="17"/>
        <v>1586</v>
      </c>
      <c r="H149" s="5">
        <f t="shared" si="14"/>
        <v>1586</v>
      </c>
      <c r="I149" s="5" t="str">
        <f t="shared" si="15"/>
        <v>Newburg</v>
      </c>
      <c r="J149" s="21" t="s">
        <v>712</v>
      </c>
      <c r="K149" s="6" t="s">
        <v>707</v>
      </c>
      <c r="L149" s="6">
        <f t="shared" si="18"/>
        <v>1</v>
      </c>
      <c r="M149" s="6" t="s">
        <v>708</v>
      </c>
    </row>
    <row r="150" spans="1:13" x14ac:dyDescent="0.25">
      <c r="A150" s="4" t="s">
        <v>35</v>
      </c>
      <c r="B150" s="7" t="s">
        <v>140</v>
      </c>
      <c r="C150" s="7" t="s">
        <v>417</v>
      </c>
      <c r="D150" s="8" t="str">
        <f t="shared" si="16"/>
        <v>Marshall County,</v>
      </c>
      <c r="E15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v>
      </c>
      <c r="G150" s="5">
        <f t="shared" si="17"/>
        <v>1594</v>
      </c>
      <c r="H150" s="5">
        <f t="shared" si="14"/>
        <v>1594</v>
      </c>
      <c r="I150" s="5" t="str">
        <f t="shared" si="15"/>
        <v>Nicholas County</v>
      </c>
      <c r="J150" s="21" t="s">
        <v>713</v>
      </c>
      <c r="K150" s="6" t="s">
        <v>708</v>
      </c>
      <c r="L150" s="6">
        <f t="shared" si="18"/>
        <v>1</v>
      </c>
      <c r="M150" s="6" t="s">
        <v>485</v>
      </c>
    </row>
    <row r="151" spans="1:13" x14ac:dyDescent="0.25">
      <c r="A151" s="4" t="s">
        <v>35</v>
      </c>
      <c r="B151" s="7" t="s">
        <v>16</v>
      </c>
      <c r="C151" s="7" t="s">
        <v>310</v>
      </c>
      <c r="D151" s="8" t="str">
        <f t="shared" si="16"/>
        <v>Martinsburg,</v>
      </c>
      <c r="E15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v>
      </c>
      <c r="G151" s="5">
        <f t="shared" si="17"/>
        <v>1610</v>
      </c>
      <c r="H151" s="5">
        <f t="shared" si="14"/>
        <v>1610</v>
      </c>
      <c r="I151" s="5" t="str">
        <f t="shared" si="15"/>
        <v>Nitro</v>
      </c>
      <c r="J151" s="21" t="s">
        <v>547</v>
      </c>
      <c r="K151" s="6" t="s">
        <v>485</v>
      </c>
      <c r="L151" s="6">
        <f t="shared" si="18"/>
        <v>1</v>
      </c>
      <c r="M151" s="6" t="s">
        <v>709</v>
      </c>
    </row>
    <row r="152" spans="1:13" x14ac:dyDescent="0.25">
      <c r="A152" s="4" t="s">
        <v>35</v>
      </c>
      <c r="B152" s="7" t="s">
        <v>150</v>
      </c>
      <c r="C152" s="7" t="s">
        <v>427</v>
      </c>
      <c r="D152" s="8" t="str">
        <f t="shared" si="16"/>
        <v>Mason,</v>
      </c>
      <c r="E15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v>
      </c>
      <c r="G152" s="5">
        <f t="shared" si="17"/>
        <v>1616</v>
      </c>
      <c r="H152" s="5">
        <f t="shared" si="14"/>
        <v>1616</v>
      </c>
      <c r="I152" s="5" t="str">
        <f t="shared" si="15"/>
        <v>Northfork</v>
      </c>
      <c r="J152" s="21" t="s">
        <v>401</v>
      </c>
      <c r="K152" s="6" t="s">
        <v>709</v>
      </c>
      <c r="L152" s="6">
        <f t="shared" si="18"/>
        <v>1</v>
      </c>
      <c r="M152" s="6" t="s">
        <v>381</v>
      </c>
    </row>
    <row r="153" spans="1:13" x14ac:dyDescent="0.25">
      <c r="A153" s="4" t="s">
        <v>35</v>
      </c>
      <c r="B153" s="7" t="s">
        <v>146</v>
      </c>
      <c r="C153" s="7" t="s">
        <v>423</v>
      </c>
      <c r="D153" s="8" t="str">
        <f t="shared" si="16"/>
        <v>Mason County,</v>
      </c>
      <c r="E15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v>
      </c>
      <c r="G153" s="5">
        <f t="shared" si="17"/>
        <v>1626</v>
      </c>
      <c r="H153" s="5">
        <f t="shared" si="14"/>
        <v>1626</v>
      </c>
      <c r="I153" s="5" t="str">
        <f t="shared" si="15"/>
        <v>Nutter Fort</v>
      </c>
      <c r="J153" s="21" t="s">
        <v>375</v>
      </c>
      <c r="K153" s="6" t="s">
        <v>381</v>
      </c>
      <c r="L153" s="6">
        <f t="shared" si="18"/>
        <v>1</v>
      </c>
      <c r="M153" s="6" t="s">
        <v>710</v>
      </c>
    </row>
    <row r="154" spans="1:13" x14ac:dyDescent="0.25">
      <c r="A154" s="4" t="s">
        <v>35</v>
      </c>
      <c r="B154" s="7" t="s">
        <v>221</v>
      </c>
      <c r="C154" s="7" t="s">
        <v>494</v>
      </c>
      <c r="D154" s="8" t="str">
        <f t="shared" si="16"/>
        <v>Masontown,</v>
      </c>
      <c r="E15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v>
      </c>
      <c r="G154" s="5">
        <f t="shared" si="17"/>
        <v>1638</v>
      </c>
      <c r="H154" s="5">
        <f t="shared" si="14"/>
        <v>1638</v>
      </c>
      <c r="I154" s="5" t="str">
        <f t="shared" si="15"/>
        <v>Oak Hill</v>
      </c>
      <c r="J154" s="21" t="s">
        <v>382</v>
      </c>
      <c r="K154" s="6" t="s">
        <v>710</v>
      </c>
      <c r="L154" s="6">
        <f t="shared" si="18"/>
        <v>1</v>
      </c>
      <c r="M154" s="6" t="s">
        <v>711</v>
      </c>
    </row>
    <row r="155" spans="1:13" x14ac:dyDescent="0.25">
      <c r="A155" s="4" t="s">
        <v>35</v>
      </c>
      <c r="B155" s="7" t="s">
        <v>169</v>
      </c>
      <c r="C155" s="7" t="s">
        <v>446</v>
      </c>
      <c r="D155" s="8" t="str">
        <f t="shared" si="16"/>
        <v>Matewan,</v>
      </c>
      <c r="E15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v>
      </c>
      <c r="G155" s="5">
        <f t="shared" si="17"/>
        <v>1647</v>
      </c>
      <c r="H155" s="5">
        <f t="shared" si="14"/>
        <v>1647</v>
      </c>
      <c r="I155" s="5" t="str">
        <f t="shared" si="15"/>
        <v>Oceana</v>
      </c>
      <c r="J155" s="21" t="s">
        <v>714</v>
      </c>
      <c r="K155" s="6" t="s">
        <v>711</v>
      </c>
      <c r="L155" s="6">
        <f t="shared" si="18"/>
        <v>1</v>
      </c>
      <c r="M155" s="6" t="s">
        <v>712</v>
      </c>
    </row>
    <row r="156" spans="1:13" x14ac:dyDescent="0.25">
      <c r="A156" s="4" t="s">
        <v>35</v>
      </c>
      <c r="B156" s="7" t="s">
        <v>157</v>
      </c>
      <c r="C156" s="7" t="s">
        <v>434</v>
      </c>
      <c r="D156" s="8" t="str">
        <f t="shared" si="16"/>
        <v>Matoaka,</v>
      </c>
      <c r="E15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v>
      </c>
      <c r="G156" s="5">
        <f t="shared" si="17"/>
        <v>1654</v>
      </c>
      <c r="H156" s="5">
        <f t="shared" si="14"/>
        <v>1654</v>
      </c>
      <c r="I156" s="5" t="str">
        <f t="shared" si="15"/>
        <v>Ohio County</v>
      </c>
      <c r="J156" s="21" t="s">
        <v>715</v>
      </c>
      <c r="K156" s="6" t="s">
        <v>712</v>
      </c>
      <c r="L156" s="6">
        <f t="shared" si="18"/>
        <v>1</v>
      </c>
      <c r="M156" s="6" t="s">
        <v>713</v>
      </c>
    </row>
    <row r="157" spans="1:13" x14ac:dyDescent="0.25">
      <c r="A157" s="4" t="s">
        <v>35</v>
      </c>
      <c r="B157" s="7" t="s">
        <v>185</v>
      </c>
      <c r="C157" s="7" t="s">
        <v>459</v>
      </c>
      <c r="D157" s="8" t="str">
        <f t="shared" si="16"/>
        <v>McDowell County,</v>
      </c>
      <c r="E15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v>
      </c>
      <c r="G157" s="5">
        <f t="shared" si="17"/>
        <v>1666</v>
      </c>
      <c r="H157" s="5">
        <f t="shared" si="14"/>
        <v>1666</v>
      </c>
      <c r="I157" s="5" t="str">
        <f t="shared" si="15"/>
        <v>Osage</v>
      </c>
      <c r="J157" s="21" t="s">
        <v>716</v>
      </c>
      <c r="K157" s="6" t="s">
        <v>713</v>
      </c>
      <c r="L157" s="6">
        <f t="shared" si="18"/>
        <v>1</v>
      </c>
      <c r="M157" s="6" t="s">
        <v>547</v>
      </c>
    </row>
    <row r="158" spans="1:13" x14ac:dyDescent="0.25">
      <c r="A158" s="4" t="s">
        <v>35</v>
      </c>
      <c r="B158" s="7" t="s">
        <v>144</v>
      </c>
      <c r="C158" s="7" t="s">
        <v>421</v>
      </c>
      <c r="D158" s="8" t="str">
        <f t="shared" si="16"/>
        <v>McMechen,</v>
      </c>
      <c r="E15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v>
      </c>
      <c r="G158" s="5">
        <f t="shared" si="17"/>
        <v>1672</v>
      </c>
      <c r="H158" s="5">
        <f t="shared" si="14"/>
        <v>1672</v>
      </c>
      <c r="I158" s="5" t="str">
        <f t="shared" si="15"/>
        <v>Paden City</v>
      </c>
      <c r="J158" s="21" t="s">
        <v>717</v>
      </c>
      <c r="K158" s="6" t="s">
        <v>547</v>
      </c>
      <c r="L158" s="6">
        <f t="shared" si="18"/>
        <v>1</v>
      </c>
      <c r="M158" s="6" t="s">
        <v>401</v>
      </c>
    </row>
    <row r="159" spans="1:13" x14ac:dyDescent="0.25">
      <c r="A159" s="4"/>
      <c r="B159" s="7" t="s">
        <v>48</v>
      </c>
      <c r="C159" s="7" t="s">
        <v>334</v>
      </c>
      <c r="D159" s="8" t="str">
        <f t="shared" si="16"/>
        <v/>
      </c>
      <c r="E15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v>
      </c>
      <c r="G159" s="5">
        <f t="shared" si="17"/>
        <v>1683</v>
      </c>
      <c r="H159" s="5">
        <f t="shared" si="14"/>
        <v>1683</v>
      </c>
      <c r="I159" s="5" t="str">
        <f t="shared" si="15"/>
        <v>Parkersburg</v>
      </c>
      <c r="J159" s="21" t="s">
        <v>383</v>
      </c>
      <c r="K159" s="6" t="s">
        <v>401</v>
      </c>
      <c r="L159" s="6">
        <f t="shared" si="18"/>
        <v>1</v>
      </c>
      <c r="M159" s="6" t="s">
        <v>375</v>
      </c>
    </row>
    <row r="160" spans="1:13" x14ac:dyDescent="0.25">
      <c r="A160" s="4" t="s">
        <v>35</v>
      </c>
      <c r="B160" s="7" t="s">
        <v>153</v>
      </c>
      <c r="C160" s="7" t="s">
        <v>430</v>
      </c>
      <c r="D160" s="8" t="str">
        <f t="shared" si="16"/>
        <v>Mercer County,</v>
      </c>
      <c r="E16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v>
      </c>
      <c r="G160" s="5">
        <f t="shared" si="17"/>
        <v>1695</v>
      </c>
      <c r="H160" s="5">
        <f t="shared" si="14"/>
        <v>1695</v>
      </c>
      <c r="I160" s="5" t="str">
        <f t="shared" si="15"/>
        <v>Parsons</v>
      </c>
      <c r="J160" s="21" t="s">
        <v>354</v>
      </c>
      <c r="K160" s="6" t="s">
        <v>375</v>
      </c>
      <c r="L160" s="6">
        <f t="shared" si="18"/>
        <v>1</v>
      </c>
      <c r="M160" s="6" t="s">
        <v>382</v>
      </c>
    </row>
    <row r="161" spans="1:13" x14ac:dyDescent="0.25">
      <c r="A161" s="4" t="s">
        <v>35</v>
      </c>
      <c r="B161" s="7" t="s">
        <v>272</v>
      </c>
      <c r="C161" s="7" t="s">
        <v>542</v>
      </c>
      <c r="D161" s="8" t="str">
        <f t="shared" si="16"/>
        <v>Middlebourne,</v>
      </c>
      <c r="E16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v>
      </c>
      <c r="G161" s="5">
        <f t="shared" si="17"/>
        <v>1703</v>
      </c>
      <c r="H161" s="5">
        <f t="shared" si="14"/>
        <v>1703</v>
      </c>
      <c r="I161" s="5" t="str">
        <f t="shared" si="15"/>
        <v>Paw Paw</v>
      </c>
      <c r="J161" s="21" t="s">
        <v>718</v>
      </c>
      <c r="K161" s="6" t="s">
        <v>382</v>
      </c>
      <c r="L161" s="6">
        <f t="shared" si="18"/>
        <v>1</v>
      </c>
      <c r="M161" s="6" t="s">
        <v>714</v>
      </c>
    </row>
    <row r="162" spans="1:13" x14ac:dyDescent="0.25">
      <c r="A162" s="4" t="s">
        <v>35</v>
      </c>
      <c r="B162" s="7" t="s">
        <v>247</v>
      </c>
      <c r="C162" s="7" t="s">
        <v>518</v>
      </c>
      <c r="D162" s="8" t="str">
        <f t="shared" si="16"/>
        <v>Mill Creek,</v>
      </c>
      <c r="E16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v>
      </c>
      <c r="G162" s="5">
        <f t="shared" si="17"/>
        <v>1711</v>
      </c>
      <c r="H162" s="5">
        <f t="shared" si="14"/>
        <v>1711</v>
      </c>
      <c r="I162" s="5" t="str">
        <f t="shared" si="15"/>
        <v>Pax</v>
      </c>
      <c r="J162" s="21" t="s">
        <v>719</v>
      </c>
      <c r="K162" s="6" t="s">
        <v>714</v>
      </c>
      <c r="L162" s="6">
        <f t="shared" si="18"/>
        <v>1</v>
      </c>
      <c r="M162" s="6" t="s">
        <v>715</v>
      </c>
    </row>
    <row r="163" spans="1:13" x14ac:dyDescent="0.25">
      <c r="A163" s="4" t="s">
        <v>35</v>
      </c>
      <c r="B163" s="7" t="s">
        <v>37</v>
      </c>
      <c r="C163" s="7" t="s">
        <v>326</v>
      </c>
      <c r="D163" s="8" t="str">
        <f t="shared" si="16"/>
        <v>Milton,</v>
      </c>
      <c r="E16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v>
      </c>
      <c r="G163" s="5">
        <f t="shared" si="17"/>
        <v>1715</v>
      </c>
      <c r="H163" s="5">
        <f t="shared" si="14"/>
        <v>1715</v>
      </c>
      <c r="I163" s="5" t="str">
        <f t="shared" si="15"/>
        <v>Pendleton County</v>
      </c>
      <c r="J163" s="21" t="s">
        <v>362</v>
      </c>
      <c r="K163" s="6" t="s">
        <v>715</v>
      </c>
      <c r="L163" s="6">
        <f t="shared" si="18"/>
        <v>1</v>
      </c>
      <c r="M163" s="6" t="s">
        <v>716</v>
      </c>
    </row>
    <row r="164" spans="1:13" x14ac:dyDescent="0.25">
      <c r="A164" s="4" t="s">
        <v>35</v>
      </c>
      <c r="B164" s="7" t="s">
        <v>160</v>
      </c>
      <c r="C164" s="7" t="s">
        <v>437</v>
      </c>
      <c r="D164" s="8" t="str">
        <f t="shared" si="16"/>
        <v>Mineral County,</v>
      </c>
      <c r="E16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v>
      </c>
      <c r="G164" s="5">
        <f t="shared" si="17"/>
        <v>1732</v>
      </c>
      <c r="H164" s="5">
        <f t="shared" si="14"/>
        <v>1732</v>
      </c>
      <c r="I164" s="5" t="str">
        <f t="shared" si="15"/>
        <v>Pennsboro</v>
      </c>
      <c r="J164" s="21" t="s">
        <v>329</v>
      </c>
      <c r="K164" s="6" t="s">
        <v>716</v>
      </c>
      <c r="L164" s="6">
        <f t="shared" si="18"/>
        <v>1</v>
      </c>
      <c r="M164" s="6" t="s">
        <v>717</v>
      </c>
    </row>
    <row r="165" spans="1:13" x14ac:dyDescent="0.25">
      <c r="A165" s="4" t="s">
        <v>35</v>
      </c>
      <c r="B165" s="7" t="s">
        <v>165</v>
      </c>
      <c r="C165" s="7" t="s">
        <v>442</v>
      </c>
      <c r="D165" s="8" t="str">
        <f t="shared" si="16"/>
        <v>Mingo County,</v>
      </c>
      <c r="E16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v>
      </c>
      <c r="G165" s="5">
        <f t="shared" si="17"/>
        <v>1742</v>
      </c>
      <c r="H165" s="5">
        <f t="shared" si="14"/>
        <v>1742</v>
      </c>
      <c r="I165" s="5" t="str">
        <f t="shared" si="15"/>
        <v>Petersburg</v>
      </c>
      <c r="J165" s="21" t="s">
        <v>720</v>
      </c>
      <c r="K165" s="6" t="s">
        <v>717</v>
      </c>
      <c r="L165" s="6">
        <f t="shared" si="18"/>
        <v>1</v>
      </c>
      <c r="M165" s="6" t="s">
        <v>1297</v>
      </c>
    </row>
    <row r="166" spans="1:13" x14ac:dyDescent="0.25">
      <c r="A166" s="4" t="s">
        <v>35</v>
      </c>
      <c r="B166" s="7" t="s">
        <v>126</v>
      </c>
      <c r="C166" s="7" t="s">
        <v>404</v>
      </c>
      <c r="D166" s="8" t="str">
        <f t="shared" si="16"/>
        <v>Mitchell Heights,</v>
      </c>
      <c r="E16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v>
      </c>
      <c r="G166" s="5">
        <f t="shared" si="17"/>
        <v>1753</v>
      </c>
      <c r="H166" s="5">
        <f t="shared" si="14"/>
        <v>1753</v>
      </c>
      <c r="I166" s="5" t="str">
        <f t="shared" si="15"/>
        <v>Philippi</v>
      </c>
      <c r="J166" s="21" t="s">
        <v>721</v>
      </c>
      <c r="K166" s="6" t="s">
        <v>1297</v>
      </c>
      <c r="L166" s="6">
        <f t="shared" si="18"/>
        <v>1</v>
      </c>
      <c r="M166" s="6" t="s">
        <v>1298</v>
      </c>
    </row>
    <row r="167" spans="1:13" x14ac:dyDescent="0.25">
      <c r="A167" s="4" t="s">
        <v>35</v>
      </c>
      <c r="B167" s="7" t="s">
        <v>135</v>
      </c>
      <c r="C167" s="7" t="s">
        <v>413</v>
      </c>
      <c r="D167" s="8" t="str">
        <f t="shared" si="16"/>
        <v>Monongah,</v>
      </c>
      <c r="E16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v>
      </c>
      <c r="G167" s="5">
        <f t="shared" si="17"/>
        <v>1762</v>
      </c>
      <c r="H167" s="5">
        <f t="shared" si="14"/>
        <v>1762</v>
      </c>
      <c r="I167" s="5" t="str">
        <f t="shared" si="15"/>
        <v>Piedmont</v>
      </c>
      <c r="J167" s="21" t="s">
        <v>475</v>
      </c>
      <c r="K167" s="6" t="s">
        <v>1298</v>
      </c>
      <c r="L167" s="6">
        <f t="shared" si="18"/>
        <v>1</v>
      </c>
      <c r="M167" s="6" t="s">
        <v>383</v>
      </c>
    </row>
    <row r="168" spans="1:13" x14ac:dyDescent="0.25">
      <c r="A168" s="4" t="s">
        <v>35</v>
      </c>
      <c r="B168" s="7" t="s">
        <v>171</v>
      </c>
      <c r="C168" s="7" t="s">
        <v>448</v>
      </c>
      <c r="D168" s="8" t="str">
        <f t="shared" si="16"/>
        <v>Monongalia County,</v>
      </c>
      <c r="E16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v>
      </c>
      <c r="G168" s="5">
        <f t="shared" si="17"/>
        <v>1771</v>
      </c>
      <c r="H168" s="5">
        <f t="shared" si="14"/>
        <v>1771</v>
      </c>
      <c r="I168" s="5" t="str">
        <f t="shared" si="15"/>
        <v>Pine Grove</v>
      </c>
      <c r="J168" s="21" t="s">
        <v>384</v>
      </c>
      <c r="K168" s="6" t="s">
        <v>383</v>
      </c>
      <c r="L168" s="6">
        <f t="shared" si="18"/>
        <v>1</v>
      </c>
      <c r="M168" s="6" t="s">
        <v>354</v>
      </c>
    </row>
    <row r="169" spans="1:13" x14ac:dyDescent="0.25">
      <c r="A169" s="4" t="s">
        <v>35</v>
      </c>
      <c r="B169" s="7" t="s">
        <v>178</v>
      </c>
      <c r="C169" s="7" t="s">
        <v>455</v>
      </c>
      <c r="D169" s="8" t="str">
        <f t="shared" si="16"/>
        <v>Monroe County,</v>
      </c>
      <c r="E16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v>
      </c>
      <c r="G169" s="5">
        <f t="shared" si="17"/>
        <v>1782</v>
      </c>
      <c r="H169" s="5">
        <f t="shared" si="14"/>
        <v>1782</v>
      </c>
      <c r="I169" s="5" t="str">
        <f t="shared" si="15"/>
        <v>Pineville</v>
      </c>
      <c r="J169" s="21" t="s">
        <v>722</v>
      </c>
      <c r="K169" s="6" t="s">
        <v>354</v>
      </c>
      <c r="L169" s="6">
        <f t="shared" si="18"/>
        <v>1</v>
      </c>
      <c r="M169" s="6" t="s">
        <v>718</v>
      </c>
    </row>
    <row r="170" spans="1:13" x14ac:dyDescent="0.25">
      <c r="A170" s="4" t="s">
        <v>35</v>
      </c>
      <c r="B170" s="7" t="s">
        <v>49</v>
      </c>
      <c r="C170" s="7" t="s">
        <v>335</v>
      </c>
      <c r="D170" s="8" t="str">
        <f t="shared" si="16"/>
        <v>Montgomery,</v>
      </c>
      <c r="E17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v>
      </c>
      <c r="G170" s="5">
        <f t="shared" si="17"/>
        <v>1792</v>
      </c>
      <c r="H170" s="5">
        <f t="shared" si="14"/>
        <v>1792</v>
      </c>
      <c r="I170" s="5" t="str">
        <f t="shared" si="15"/>
        <v>Pleasant Valley</v>
      </c>
      <c r="J170" s="21" t="s">
        <v>723</v>
      </c>
      <c r="K170" s="6" t="s">
        <v>718</v>
      </c>
      <c r="L170" s="6">
        <f t="shared" si="18"/>
        <v>1</v>
      </c>
      <c r="M170" s="6" t="s">
        <v>719</v>
      </c>
    </row>
    <row r="171" spans="1:13" x14ac:dyDescent="0.25">
      <c r="A171" s="4"/>
      <c r="B171" s="7" t="s">
        <v>111</v>
      </c>
      <c r="C171" s="7" t="s">
        <v>335</v>
      </c>
      <c r="D171" s="8" t="str">
        <f t="shared" si="16"/>
        <v/>
      </c>
      <c r="E17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v>
      </c>
      <c r="G171" s="5">
        <f t="shared" si="17"/>
        <v>1808</v>
      </c>
      <c r="H171" s="5">
        <f t="shared" si="14"/>
        <v>1808</v>
      </c>
      <c r="I171" s="5" t="str">
        <f t="shared" si="15"/>
        <v>Pleasants County</v>
      </c>
      <c r="J171" s="21" t="s">
        <v>724</v>
      </c>
      <c r="K171" s="6" t="s">
        <v>719</v>
      </c>
      <c r="L171" s="6">
        <f t="shared" si="18"/>
        <v>1</v>
      </c>
      <c r="M171" s="6" t="s">
        <v>362</v>
      </c>
    </row>
    <row r="172" spans="1:13" x14ac:dyDescent="0.25">
      <c r="A172" s="4"/>
      <c r="B172" s="7" t="s">
        <v>248</v>
      </c>
      <c r="C172" s="7" t="s">
        <v>519</v>
      </c>
      <c r="D172" s="8" t="str">
        <f t="shared" si="16"/>
        <v/>
      </c>
      <c r="E17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v>
      </c>
      <c r="G172" s="5">
        <f t="shared" si="17"/>
        <v>1825</v>
      </c>
      <c r="H172" s="5">
        <f t="shared" si="14"/>
        <v>1825</v>
      </c>
      <c r="I172" s="5" t="str">
        <f t="shared" si="15"/>
        <v>Poca</v>
      </c>
      <c r="J172" s="21" t="s">
        <v>725</v>
      </c>
      <c r="K172" s="6" t="s">
        <v>362</v>
      </c>
      <c r="L172" s="6">
        <f t="shared" si="18"/>
        <v>1</v>
      </c>
      <c r="M172" s="6" t="s">
        <v>329</v>
      </c>
    </row>
    <row r="173" spans="1:13" x14ac:dyDescent="0.25">
      <c r="A173" s="4" t="s">
        <v>35</v>
      </c>
      <c r="B173" s="7" t="s">
        <v>78</v>
      </c>
      <c r="C173" s="7" t="s">
        <v>357</v>
      </c>
      <c r="D173" s="8" t="str">
        <f t="shared" si="16"/>
        <v>Moorefield,</v>
      </c>
      <c r="E17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v>
      </c>
      <c r="G173" s="5">
        <f t="shared" si="17"/>
        <v>1830</v>
      </c>
      <c r="H173" s="5">
        <f t="shared" si="14"/>
        <v>1830</v>
      </c>
      <c r="I173" s="5" t="str">
        <f t="shared" si="15"/>
        <v>Pocahontas County</v>
      </c>
      <c r="J173" s="21" t="s">
        <v>726</v>
      </c>
      <c r="K173" s="6" t="s">
        <v>329</v>
      </c>
      <c r="L173" s="6">
        <f t="shared" si="18"/>
        <v>1</v>
      </c>
      <c r="M173" s="6" t="s">
        <v>720</v>
      </c>
    </row>
    <row r="174" spans="1:13" x14ac:dyDescent="0.25">
      <c r="A174" s="4" t="s">
        <v>35</v>
      </c>
      <c r="B174" s="7" t="s">
        <v>182</v>
      </c>
      <c r="C174" s="7" t="s">
        <v>6</v>
      </c>
      <c r="D174" s="8" t="str">
        <f t="shared" si="16"/>
        <v>Morgan County,</v>
      </c>
      <c r="E17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v>
      </c>
      <c r="G174" s="5">
        <f t="shared" si="17"/>
        <v>1848</v>
      </c>
      <c r="H174" s="5">
        <f t="shared" si="14"/>
        <v>1848</v>
      </c>
      <c r="I174" s="5" t="str">
        <f t="shared" si="15"/>
        <v>Point Pleasant</v>
      </c>
      <c r="J174" s="21" t="s">
        <v>727</v>
      </c>
      <c r="K174" s="6" t="s">
        <v>720</v>
      </c>
      <c r="L174" s="6">
        <f t="shared" si="18"/>
        <v>1</v>
      </c>
      <c r="M174" s="6" t="s">
        <v>721</v>
      </c>
    </row>
    <row r="175" spans="1:13" x14ac:dyDescent="0.25">
      <c r="A175" s="4" t="s">
        <v>35</v>
      </c>
      <c r="B175" s="7" t="s">
        <v>174</v>
      </c>
      <c r="C175" s="7" t="s">
        <v>451</v>
      </c>
      <c r="D175" s="8" t="str">
        <f t="shared" si="16"/>
        <v>Morgantown,</v>
      </c>
      <c r="E17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v>
      </c>
      <c r="G175" s="5">
        <f t="shared" si="17"/>
        <v>1863</v>
      </c>
      <c r="H175" s="5">
        <f t="shared" si="14"/>
        <v>1863</v>
      </c>
      <c r="I175" s="5" t="str">
        <f t="shared" si="15"/>
        <v>Pratt</v>
      </c>
      <c r="J175" s="21" t="s">
        <v>728</v>
      </c>
      <c r="K175" s="6" t="s">
        <v>721</v>
      </c>
      <c r="L175" s="6">
        <f t="shared" si="18"/>
        <v>1</v>
      </c>
      <c r="M175" s="6" t="s">
        <v>475</v>
      </c>
    </row>
    <row r="176" spans="1:13" x14ac:dyDescent="0.25">
      <c r="A176" s="4" t="s">
        <v>35</v>
      </c>
      <c r="B176" s="7" t="s">
        <v>145</v>
      </c>
      <c r="C176" s="7" t="s">
        <v>422</v>
      </c>
      <c r="D176" s="8" t="str">
        <f t="shared" si="16"/>
        <v>Moundsville,</v>
      </c>
      <c r="E17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v>
      </c>
      <c r="G176" s="5">
        <f t="shared" si="17"/>
        <v>1869</v>
      </c>
      <c r="H176" s="5">
        <f t="shared" si="14"/>
        <v>1869</v>
      </c>
      <c r="I176" s="5" t="str">
        <f t="shared" si="15"/>
        <v>Preston County</v>
      </c>
      <c r="J176" s="21" t="s">
        <v>729</v>
      </c>
      <c r="K176" s="6" t="s">
        <v>475</v>
      </c>
      <c r="L176" s="6">
        <f t="shared" si="18"/>
        <v>1</v>
      </c>
      <c r="M176" s="6" t="s">
        <v>384</v>
      </c>
    </row>
    <row r="177" spans="1:13" x14ac:dyDescent="0.25">
      <c r="A177" s="4" t="s">
        <v>35</v>
      </c>
      <c r="B177" s="7" t="s">
        <v>50</v>
      </c>
      <c r="C177" s="7" t="s">
        <v>336</v>
      </c>
      <c r="D177" s="8" t="str">
        <f t="shared" si="16"/>
        <v>Mount Hope,</v>
      </c>
      <c r="E17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v>
      </c>
      <c r="G177" s="5">
        <f t="shared" si="17"/>
        <v>1884</v>
      </c>
      <c r="H177" s="5">
        <f t="shared" si="14"/>
        <v>1884</v>
      </c>
      <c r="I177" s="5" t="str">
        <f t="shared" si="15"/>
        <v>Princeton</v>
      </c>
      <c r="J177" s="21" t="s">
        <v>730</v>
      </c>
      <c r="K177" s="6" t="s">
        <v>384</v>
      </c>
      <c r="L177" s="6">
        <f t="shared" si="18"/>
        <v>1</v>
      </c>
      <c r="M177" s="6" t="s">
        <v>722</v>
      </c>
    </row>
    <row r="178" spans="1:13" x14ac:dyDescent="0.25">
      <c r="A178" s="4" t="s">
        <v>35</v>
      </c>
      <c r="B178" s="7" t="s">
        <v>301</v>
      </c>
      <c r="C178" s="7" t="s">
        <v>566</v>
      </c>
      <c r="D178" s="8" t="str">
        <f t="shared" si="16"/>
        <v>Mullens,</v>
      </c>
      <c r="E17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v>
      </c>
      <c r="G178" s="5">
        <f t="shared" si="17"/>
        <v>1894</v>
      </c>
      <c r="H178" s="5">
        <f t="shared" si="14"/>
        <v>1894</v>
      </c>
      <c r="I178" s="5" t="str">
        <f t="shared" si="15"/>
        <v>Putnam County</v>
      </c>
      <c r="J178" s="21" t="s">
        <v>731</v>
      </c>
      <c r="K178" s="6" t="s">
        <v>722</v>
      </c>
      <c r="L178" s="6">
        <f t="shared" si="18"/>
        <v>1</v>
      </c>
      <c r="M178" s="6" t="s">
        <v>723</v>
      </c>
    </row>
    <row r="179" spans="1:13" x14ac:dyDescent="0.25">
      <c r="A179" s="4" t="s">
        <v>35</v>
      </c>
      <c r="B179" s="7" t="s">
        <v>75</v>
      </c>
      <c r="C179" s="7" t="s">
        <v>355</v>
      </c>
      <c r="D179" s="8" t="str">
        <f t="shared" si="16"/>
        <v>New Cumberland,</v>
      </c>
      <c r="E17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v>
      </c>
      <c r="G179" s="5">
        <f t="shared" si="17"/>
        <v>1908</v>
      </c>
      <c r="H179" s="5">
        <f t="shared" si="14"/>
        <v>1908</v>
      </c>
      <c r="I179" s="5" t="str">
        <f t="shared" si="15"/>
        <v>Rainelle</v>
      </c>
      <c r="J179" s="21" t="s">
        <v>732</v>
      </c>
      <c r="K179" s="6" t="s">
        <v>723</v>
      </c>
      <c r="L179" s="6">
        <f t="shared" si="18"/>
        <v>1</v>
      </c>
      <c r="M179" s="6" t="s">
        <v>724</v>
      </c>
    </row>
    <row r="180" spans="1:13" x14ac:dyDescent="0.25">
      <c r="A180" s="4" t="s">
        <v>35</v>
      </c>
      <c r="B180" s="7" t="s">
        <v>151</v>
      </c>
      <c r="C180" s="7" t="s">
        <v>428</v>
      </c>
      <c r="D180" s="8" t="str">
        <f t="shared" si="16"/>
        <v>New Haven,</v>
      </c>
      <c r="E18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v>
      </c>
      <c r="G180" s="5">
        <f t="shared" si="17"/>
        <v>1917</v>
      </c>
      <c r="H180" s="5">
        <f t="shared" si="14"/>
        <v>1917</v>
      </c>
      <c r="I180" s="5" t="str">
        <f t="shared" si="15"/>
        <v>Raleigh County</v>
      </c>
      <c r="J180" s="21" t="s">
        <v>733</v>
      </c>
      <c r="K180" s="6" t="s">
        <v>724</v>
      </c>
      <c r="L180" s="6">
        <f t="shared" si="18"/>
        <v>1</v>
      </c>
      <c r="M180" s="6" t="s">
        <v>725</v>
      </c>
    </row>
    <row r="181" spans="1:13" x14ac:dyDescent="0.25">
      <c r="A181" s="4" t="s">
        <v>35</v>
      </c>
      <c r="B181" s="7" t="s">
        <v>290</v>
      </c>
      <c r="C181" s="7" t="s">
        <v>556</v>
      </c>
      <c r="D181" s="8" t="str">
        <f t="shared" si="16"/>
        <v>New Martinsville,</v>
      </c>
      <c r="E18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v>
      </c>
      <c r="G181" s="5">
        <f t="shared" si="17"/>
        <v>1932</v>
      </c>
      <c r="H181" s="5">
        <f t="shared" si="14"/>
        <v>1932</v>
      </c>
      <c r="I181" s="5" t="str">
        <f t="shared" si="15"/>
        <v>Randolph County</v>
      </c>
      <c r="J181" s="21" t="s">
        <v>734</v>
      </c>
      <c r="K181" s="6" t="s">
        <v>725</v>
      </c>
      <c r="L181" s="6">
        <f t="shared" si="18"/>
        <v>1</v>
      </c>
      <c r="M181" s="6" t="s">
        <v>726</v>
      </c>
    </row>
    <row r="182" spans="1:13" x14ac:dyDescent="0.25">
      <c r="A182" s="4" t="s">
        <v>35</v>
      </c>
      <c r="B182" s="7" t="s">
        <v>222</v>
      </c>
      <c r="C182" s="7" t="s">
        <v>495</v>
      </c>
      <c r="D182" s="8" t="str">
        <f t="shared" si="16"/>
        <v>Newburg,</v>
      </c>
      <c r="E18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v>
      </c>
      <c r="G182" s="5">
        <f t="shared" si="17"/>
        <v>1948</v>
      </c>
      <c r="H182" s="5">
        <f t="shared" si="14"/>
        <v>1948</v>
      </c>
      <c r="I182" s="5" t="str">
        <f t="shared" si="15"/>
        <v>Ranson</v>
      </c>
      <c r="J182" s="21" t="s">
        <v>735</v>
      </c>
      <c r="K182" s="6" t="s">
        <v>726</v>
      </c>
      <c r="L182" s="6">
        <f t="shared" si="18"/>
        <v>1</v>
      </c>
      <c r="M182" s="6" t="s">
        <v>727</v>
      </c>
    </row>
    <row r="183" spans="1:13" x14ac:dyDescent="0.25">
      <c r="A183" s="4" t="s">
        <v>35</v>
      </c>
      <c r="B183" s="7" t="s">
        <v>196</v>
      </c>
      <c r="C183" s="7" t="s">
        <v>470</v>
      </c>
      <c r="D183" s="8" t="str">
        <f t="shared" si="16"/>
        <v>Nicholas County,</v>
      </c>
      <c r="E18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v>
      </c>
      <c r="G183" s="5">
        <f t="shared" si="17"/>
        <v>1955</v>
      </c>
      <c r="H183" s="5">
        <f t="shared" si="14"/>
        <v>1955</v>
      </c>
      <c r="I183" s="5" t="str">
        <f t="shared" si="15"/>
        <v>Ravenswood</v>
      </c>
      <c r="J183" s="21" t="s">
        <v>736</v>
      </c>
      <c r="K183" s="6" t="s">
        <v>727</v>
      </c>
      <c r="L183" s="6">
        <f t="shared" si="18"/>
        <v>1</v>
      </c>
      <c r="M183" s="6" t="s">
        <v>1299</v>
      </c>
    </row>
    <row r="184" spans="1:13" x14ac:dyDescent="0.25">
      <c r="A184" s="4" t="s">
        <v>35</v>
      </c>
      <c r="B184" s="7" t="s">
        <v>112</v>
      </c>
      <c r="C184" s="7" t="s">
        <v>390</v>
      </c>
      <c r="D184" s="8" t="str">
        <f t="shared" si="16"/>
        <v>Nitro,</v>
      </c>
      <c r="E18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v>
      </c>
      <c r="G184" s="5">
        <f t="shared" si="17"/>
        <v>1966</v>
      </c>
      <c r="H184" s="5">
        <f t="shared" si="14"/>
        <v>1966</v>
      </c>
      <c r="I184" s="5" t="str">
        <f t="shared" si="15"/>
        <v>Reedsville</v>
      </c>
      <c r="J184" s="21" t="s">
        <v>737</v>
      </c>
      <c r="K184" s="6" t="s">
        <v>1299</v>
      </c>
      <c r="L184" s="6">
        <f t="shared" si="18"/>
        <v>1</v>
      </c>
      <c r="M184" s="6" t="s">
        <v>728</v>
      </c>
    </row>
    <row r="185" spans="1:13" x14ac:dyDescent="0.25">
      <c r="A185" s="4"/>
      <c r="B185" s="7" t="s">
        <v>232</v>
      </c>
      <c r="C185" s="7" t="s">
        <v>390</v>
      </c>
      <c r="D185" s="8" t="str">
        <f t="shared" si="16"/>
        <v/>
      </c>
      <c r="E185"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v>
      </c>
      <c r="G185" s="5">
        <f t="shared" si="17"/>
        <v>1977</v>
      </c>
      <c r="H185" s="5">
        <f t="shared" si="14"/>
        <v>1977</v>
      </c>
      <c r="I185" s="5" t="str">
        <f t="shared" si="15"/>
        <v>Rhodell</v>
      </c>
      <c r="J185" s="21" t="s">
        <v>738</v>
      </c>
      <c r="K185" s="6" t="s">
        <v>728</v>
      </c>
      <c r="L185" s="6">
        <f t="shared" si="18"/>
        <v>1</v>
      </c>
      <c r="M185" s="6" t="s">
        <v>729</v>
      </c>
    </row>
    <row r="186" spans="1:13" x14ac:dyDescent="0.25">
      <c r="A186" s="4" t="s">
        <v>35</v>
      </c>
      <c r="B186" s="7" t="s">
        <v>193</v>
      </c>
      <c r="C186" s="7" t="s">
        <v>467</v>
      </c>
      <c r="D186" s="8" t="str">
        <f t="shared" si="16"/>
        <v>Northfork,</v>
      </c>
      <c r="E186"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v>
      </c>
      <c r="G186" s="5">
        <f t="shared" si="17"/>
        <v>1985</v>
      </c>
      <c r="H186" s="5">
        <f t="shared" si="14"/>
        <v>1985</v>
      </c>
      <c r="I186" s="5" t="str">
        <f t="shared" si="15"/>
        <v>Richwood</v>
      </c>
      <c r="J186" s="21" t="s">
        <v>739</v>
      </c>
      <c r="K186" s="6" t="s">
        <v>729</v>
      </c>
      <c r="L186" s="6">
        <f t="shared" si="18"/>
        <v>1</v>
      </c>
      <c r="M186" s="6" t="s">
        <v>730</v>
      </c>
    </row>
    <row r="187" spans="1:13" x14ac:dyDescent="0.25">
      <c r="A187" s="4" t="s">
        <v>35</v>
      </c>
      <c r="B187" s="7" t="s">
        <v>86</v>
      </c>
      <c r="C187" s="7" t="s">
        <v>365</v>
      </c>
      <c r="D187" s="8" t="str">
        <f t="shared" si="16"/>
        <v>Nutter Fort,</v>
      </c>
      <c r="E187"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v>
      </c>
      <c r="G187" s="5">
        <f t="shared" si="17"/>
        <v>1994</v>
      </c>
      <c r="H187" s="5">
        <f t="shared" si="14"/>
        <v>1994</v>
      </c>
      <c r="I187" s="5" t="str">
        <f t="shared" si="15"/>
        <v>Ridgeley</v>
      </c>
      <c r="J187" s="21" t="s">
        <v>740</v>
      </c>
      <c r="K187" s="6" t="s">
        <v>730</v>
      </c>
      <c r="L187" s="6">
        <f t="shared" si="18"/>
        <v>1</v>
      </c>
      <c r="M187" s="6" t="s">
        <v>731</v>
      </c>
    </row>
    <row r="188" spans="1:13" x14ac:dyDescent="0.25">
      <c r="A188" s="4" t="s">
        <v>35</v>
      </c>
      <c r="B188" s="7" t="s">
        <v>51</v>
      </c>
      <c r="C188" s="7" t="s">
        <v>337</v>
      </c>
      <c r="D188" s="8" t="str">
        <f t="shared" si="16"/>
        <v>Oak Hill,</v>
      </c>
      <c r="E188"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v>
      </c>
      <c r="G188" s="5">
        <f t="shared" si="17"/>
        <v>2003</v>
      </c>
      <c r="H188" s="5">
        <f t="shared" si="14"/>
        <v>2003</v>
      </c>
      <c r="I188" s="5" t="str">
        <f t="shared" si="15"/>
        <v>Ripley</v>
      </c>
      <c r="J188" s="21" t="s">
        <v>741</v>
      </c>
      <c r="K188" s="6" t="s">
        <v>731</v>
      </c>
      <c r="L188" s="6">
        <f t="shared" si="18"/>
        <v>1</v>
      </c>
      <c r="M188" s="6" t="s">
        <v>732</v>
      </c>
    </row>
    <row r="189" spans="1:13" x14ac:dyDescent="0.25">
      <c r="A189" s="4"/>
      <c r="B189" s="7" t="s">
        <v>158</v>
      </c>
      <c r="C189" s="7" t="s">
        <v>435</v>
      </c>
      <c r="D189" s="8" t="str">
        <f t="shared" si="16"/>
        <v/>
      </c>
      <c r="E189"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v>
      </c>
      <c r="G189" s="5">
        <f t="shared" si="17"/>
        <v>2010</v>
      </c>
      <c r="H189" s="5">
        <f t="shared" si="14"/>
        <v>2010</v>
      </c>
      <c r="I189" s="5" t="str">
        <f t="shared" si="15"/>
        <v>Ritchie County</v>
      </c>
      <c r="J189" s="21" t="s">
        <v>742</v>
      </c>
      <c r="K189" s="6" t="s">
        <v>732</v>
      </c>
      <c r="L189" s="6">
        <f t="shared" si="18"/>
        <v>1</v>
      </c>
      <c r="M189" s="6" t="s">
        <v>733</v>
      </c>
    </row>
    <row r="190" spans="1:13" x14ac:dyDescent="0.25">
      <c r="A190" s="4" t="s">
        <v>35</v>
      </c>
      <c r="B190" s="7" t="s">
        <v>302</v>
      </c>
      <c r="C190" s="7" t="s">
        <v>567</v>
      </c>
      <c r="D190" s="8" t="str">
        <f t="shared" si="16"/>
        <v>Oceana,</v>
      </c>
      <c r="E190"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v>
      </c>
      <c r="G190" s="5">
        <f t="shared" si="17"/>
        <v>2025</v>
      </c>
      <c r="H190" s="5">
        <f t="shared" si="14"/>
        <v>2025</v>
      </c>
      <c r="I190" s="5" t="str">
        <f t="shared" si="15"/>
        <v>Rivesville</v>
      </c>
      <c r="J190" s="21" t="s">
        <v>743</v>
      </c>
      <c r="K190" s="6" t="s">
        <v>733</v>
      </c>
      <c r="L190" s="6">
        <f t="shared" si="18"/>
        <v>1</v>
      </c>
      <c r="M190" s="6" t="s">
        <v>734</v>
      </c>
    </row>
    <row r="191" spans="1:13" x14ac:dyDescent="0.25">
      <c r="A191" s="4" t="s">
        <v>35</v>
      </c>
      <c r="B191" s="7" t="s">
        <v>199</v>
      </c>
      <c r="C191" s="7" t="s">
        <v>473</v>
      </c>
      <c r="D191" s="8" t="str">
        <f t="shared" si="16"/>
        <v>Ohio County,</v>
      </c>
      <c r="E191"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v>
      </c>
      <c r="G191" s="5">
        <f t="shared" si="17"/>
        <v>2036</v>
      </c>
      <c r="H191" s="5">
        <f t="shared" si="14"/>
        <v>2036</v>
      </c>
      <c r="I191" s="5" t="str">
        <f t="shared" si="15"/>
        <v>Roane County</v>
      </c>
      <c r="J191" s="21" t="s">
        <v>744</v>
      </c>
      <c r="K191" s="6" t="s">
        <v>734</v>
      </c>
      <c r="L191" s="6">
        <f t="shared" si="18"/>
        <v>1</v>
      </c>
      <c r="M191" s="6" t="s">
        <v>735</v>
      </c>
    </row>
    <row r="192" spans="1:13" x14ac:dyDescent="0.25">
      <c r="A192" s="4" t="s">
        <v>35</v>
      </c>
      <c r="B192" s="7" t="s">
        <v>175</v>
      </c>
      <c r="C192" s="7" t="s">
        <v>452</v>
      </c>
      <c r="D192" s="8" t="str">
        <f t="shared" si="16"/>
        <v>Osage,</v>
      </c>
      <c r="E192"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v>
      </c>
      <c r="G192" s="5">
        <f t="shared" si="17"/>
        <v>2049</v>
      </c>
      <c r="H192" s="5">
        <f t="shared" si="14"/>
        <v>2049</v>
      </c>
      <c r="I192" s="5" t="str">
        <f t="shared" si="15"/>
        <v>Romney</v>
      </c>
      <c r="J192" s="21" t="s">
        <v>552</v>
      </c>
      <c r="K192" s="6" t="s">
        <v>735</v>
      </c>
      <c r="L192" s="6">
        <f t="shared" si="18"/>
        <v>1</v>
      </c>
      <c r="M192" s="6" t="s">
        <v>736</v>
      </c>
    </row>
    <row r="193" spans="1:13" x14ac:dyDescent="0.25">
      <c r="A193" s="4"/>
      <c r="B193" s="7" t="s">
        <v>273</v>
      </c>
      <c r="C193" s="7" t="s">
        <v>543</v>
      </c>
      <c r="D193" s="8" t="str">
        <f t="shared" si="16"/>
        <v/>
      </c>
      <c r="E193"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v>
      </c>
      <c r="G193" s="5">
        <f t="shared" si="17"/>
        <v>2056</v>
      </c>
      <c r="H193" s="5">
        <f t="shared" ref="H193:H256" si="20">IF(ISERROR(G193),"",G193)</f>
        <v>2056</v>
      </c>
      <c r="I193" s="5" t="str">
        <f t="shared" ref="I193:I256" si="21">IF(H194&lt;&gt;"",IF(H193&lt;&gt;"",MID($F$3,H193,H194-H193-1),"X"),IF(H193&lt;&gt;"",MID($F$3,H193,LEN($F$3)-H193+1),"X"))</f>
        <v>Ronceverte</v>
      </c>
      <c r="J193" s="21" t="s">
        <v>745</v>
      </c>
      <c r="K193" s="6" t="s">
        <v>736</v>
      </c>
      <c r="L193" s="6">
        <f t="shared" si="18"/>
        <v>1</v>
      </c>
      <c r="M193" s="6" t="s">
        <v>737</v>
      </c>
    </row>
    <row r="194" spans="1:13" x14ac:dyDescent="0.25">
      <c r="A194" s="4" t="s">
        <v>35</v>
      </c>
      <c r="B194" s="7" t="s">
        <v>291</v>
      </c>
      <c r="C194" s="7" t="s">
        <v>543</v>
      </c>
      <c r="D194" s="8" t="str">
        <f t="shared" ref="D194:D257" si="22">IF(A194&lt;&gt;"",CONCATENATE(C194,","),"")</f>
        <v>Paden City,</v>
      </c>
      <c r="E194" s="5" t="str">
        <f t="shared" si="19"/>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v>
      </c>
      <c r="G194" s="5">
        <f t="shared" ref="G194:G257" si="23">SEARCH(",",$F$3,G193)+1</f>
        <v>2067</v>
      </c>
      <c r="H194" s="5">
        <f t="shared" si="20"/>
        <v>2067</v>
      </c>
      <c r="I194" s="5" t="str">
        <f t="shared" si="21"/>
        <v>Rowlesburg</v>
      </c>
      <c r="J194" s="21" t="s">
        <v>746</v>
      </c>
      <c r="K194" s="6" t="s">
        <v>737</v>
      </c>
      <c r="L194" s="6">
        <f t="shared" ref="L194:L257" si="24">IF(J194&lt;&gt;K194,1,0)</f>
        <v>1</v>
      </c>
      <c r="M194" s="6" t="s">
        <v>738</v>
      </c>
    </row>
    <row r="195" spans="1:13" x14ac:dyDescent="0.25">
      <c r="A195" s="4" t="s">
        <v>35</v>
      </c>
      <c r="B195" s="7" t="s">
        <v>297</v>
      </c>
      <c r="C195" s="7" t="s">
        <v>562</v>
      </c>
      <c r="D195" s="8" t="str">
        <f t="shared" si="22"/>
        <v>Parkersburg,</v>
      </c>
      <c r="E195" s="5" t="str">
        <f t="shared" ref="E195:E258" si="25">CONCATENATE(E194,D195)</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v>
      </c>
      <c r="G195" s="5">
        <f t="shared" si="23"/>
        <v>2078</v>
      </c>
      <c r="H195" s="5">
        <f t="shared" si="20"/>
        <v>2078</v>
      </c>
      <c r="I195" s="5" t="str">
        <f t="shared" si="21"/>
        <v>Rupert</v>
      </c>
      <c r="J195" s="21" t="s">
        <v>747</v>
      </c>
      <c r="K195" s="6" t="s">
        <v>738</v>
      </c>
      <c r="L195" s="6">
        <f t="shared" si="24"/>
        <v>1</v>
      </c>
      <c r="M195" s="6" t="s">
        <v>739</v>
      </c>
    </row>
    <row r="196" spans="1:13" x14ac:dyDescent="0.25">
      <c r="A196" s="4" t="s">
        <v>35</v>
      </c>
      <c r="B196" s="7" t="s">
        <v>268</v>
      </c>
      <c r="C196" s="7" t="s">
        <v>538</v>
      </c>
      <c r="D196" s="8" t="str">
        <f t="shared" si="22"/>
        <v>Parsons,</v>
      </c>
      <c r="E19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v>
      </c>
      <c r="G196" s="5">
        <f t="shared" si="23"/>
        <v>2085</v>
      </c>
      <c r="H196" s="5">
        <f t="shared" si="20"/>
        <v>2085</v>
      </c>
      <c r="I196" s="5" t="str">
        <f t="shared" si="21"/>
        <v>Salem</v>
      </c>
      <c r="J196" s="21" t="s">
        <v>748</v>
      </c>
      <c r="K196" s="6" t="s">
        <v>739</v>
      </c>
      <c r="L196" s="6">
        <f t="shared" si="24"/>
        <v>1</v>
      </c>
      <c r="M196" s="6" t="s">
        <v>740</v>
      </c>
    </row>
    <row r="197" spans="1:13" x14ac:dyDescent="0.25">
      <c r="A197" s="4" t="s">
        <v>35</v>
      </c>
      <c r="B197" s="7" t="s">
        <v>184</v>
      </c>
      <c r="C197" s="7" t="s">
        <v>458</v>
      </c>
      <c r="D197" s="8" t="str">
        <f t="shared" si="22"/>
        <v>Paw Paw,</v>
      </c>
      <c r="E19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v>
      </c>
      <c r="G197" s="5">
        <f t="shared" si="23"/>
        <v>2091</v>
      </c>
      <c r="H197" s="5">
        <f t="shared" si="20"/>
        <v>2091</v>
      </c>
      <c r="I197" s="5" t="str">
        <f t="shared" si="21"/>
        <v>Shepherdstown</v>
      </c>
      <c r="J197" s="21" t="s">
        <v>749</v>
      </c>
      <c r="K197" s="6" t="s">
        <v>740</v>
      </c>
      <c r="L197" s="6">
        <f t="shared" si="24"/>
        <v>1</v>
      </c>
      <c r="M197" s="6" t="s">
        <v>741</v>
      </c>
    </row>
    <row r="198" spans="1:13" x14ac:dyDescent="0.25">
      <c r="A198" s="4" t="s">
        <v>35</v>
      </c>
      <c r="B198" s="7" t="s">
        <v>52</v>
      </c>
      <c r="C198" s="7" t="s">
        <v>338</v>
      </c>
      <c r="D198" s="8" t="str">
        <f t="shared" si="22"/>
        <v>Pax,</v>
      </c>
      <c r="E19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v>
      </c>
      <c r="G198" s="5">
        <f t="shared" si="23"/>
        <v>2105</v>
      </c>
      <c r="H198" s="5">
        <f t="shared" si="20"/>
        <v>2105</v>
      </c>
      <c r="I198" s="5" t="str">
        <f t="shared" si="21"/>
        <v>Shinnston</v>
      </c>
      <c r="J198" s="21" t="s">
        <v>750</v>
      </c>
      <c r="K198" s="6" t="s">
        <v>741</v>
      </c>
      <c r="L198" s="6">
        <f t="shared" si="24"/>
        <v>1</v>
      </c>
      <c r="M198" s="6" t="s">
        <v>742</v>
      </c>
    </row>
    <row r="199" spans="1:13" x14ac:dyDescent="0.25">
      <c r="A199" s="4" t="s">
        <v>35</v>
      </c>
      <c r="B199" s="7" t="s">
        <v>206</v>
      </c>
      <c r="C199" s="7" t="s">
        <v>480</v>
      </c>
      <c r="D199" s="8" t="str">
        <f t="shared" si="22"/>
        <v>Pendleton County,</v>
      </c>
      <c r="E19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v>
      </c>
      <c r="G199" s="5">
        <f t="shared" si="23"/>
        <v>2115</v>
      </c>
      <c r="H199" s="5">
        <f t="shared" si="20"/>
        <v>2115</v>
      </c>
      <c r="I199" s="5" t="str">
        <f t="shared" si="21"/>
        <v>Sistersville</v>
      </c>
      <c r="J199" s="21" t="s">
        <v>751</v>
      </c>
      <c r="K199" s="6" t="s">
        <v>742</v>
      </c>
      <c r="L199" s="6">
        <f t="shared" si="24"/>
        <v>1</v>
      </c>
      <c r="M199" s="6" t="s">
        <v>743</v>
      </c>
    </row>
    <row r="200" spans="1:13" x14ac:dyDescent="0.25">
      <c r="A200" s="4" t="s">
        <v>35</v>
      </c>
      <c r="B200" s="7" t="s">
        <v>254</v>
      </c>
      <c r="C200" s="7" t="s">
        <v>525</v>
      </c>
      <c r="D200" s="8" t="str">
        <f t="shared" si="22"/>
        <v>Pennsboro,</v>
      </c>
      <c r="E20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v>
      </c>
      <c r="G200" s="5">
        <f t="shared" si="23"/>
        <v>2128</v>
      </c>
      <c r="H200" s="5">
        <f t="shared" si="20"/>
        <v>2128</v>
      </c>
      <c r="I200" s="5" t="str">
        <f t="shared" si="21"/>
        <v>Smithers</v>
      </c>
      <c r="J200" s="21" t="s">
        <v>752</v>
      </c>
      <c r="K200" s="6" t="s">
        <v>743</v>
      </c>
      <c r="L200" s="6">
        <f t="shared" si="24"/>
        <v>1</v>
      </c>
      <c r="M200" s="6" t="s">
        <v>744</v>
      </c>
    </row>
    <row r="201" spans="1:13" x14ac:dyDescent="0.25">
      <c r="A201" s="4" t="s">
        <v>35</v>
      </c>
      <c r="B201" s="7" t="s">
        <v>60</v>
      </c>
      <c r="C201" s="7" t="s">
        <v>345</v>
      </c>
      <c r="D201" s="8" t="str">
        <f t="shared" si="22"/>
        <v>Petersburg,</v>
      </c>
      <c r="E20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v>
      </c>
      <c r="G201" s="5">
        <f t="shared" si="23"/>
        <v>2137</v>
      </c>
      <c r="H201" s="5">
        <f t="shared" si="20"/>
        <v>2137</v>
      </c>
      <c r="I201" s="5" t="str">
        <f t="shared" si="21"/>
        <v>Smithfield</v>
      </c>
      <c r="J201" s="21" t="s">
        <v>753</v>
      </c>
      <c r="K201" s="6" t="s">
        <v>744</v>
      </c>
      <c r="L201" s="6">
        <f t="shared" si="24"/>
        <v>1</v>
      </c>
      <c r="M201" s="6" t="s">
        <v>552</v>
      </c>
    </row>
    <row r="202" spans="1:13" x14ac:dyDescent="0.25">
      <c r="A202" s="4"/>
      <c r="B202" s="7" t="s">
        <v>180</v>
      </c>
      <c r="C202" s="7" t="s">
        <v>456</v>
      </c>
      <c r="D202" s="8" t="str">
        <f t="shared" si="22"/>
        <v/>
      </c>
      <c r="E20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v>
      </c>
      <c r="G202" s="5">
        <f t="shared" si="23"/>
        <v>2148</v>
      </c>
      <c r="H202" s="5">
        <f t="shared" si="20"/>
        <v>2148</v>
      </c>
      <c r="I202" s="5" t="str">
        <f t="shared" si="21"/>
        <v>Sophia</v>
      </c>
      <c r="J202" s="21" t="s">
        <v>754</v>
      </c>
      <c r="K202" s="6" t="s">
        <v>552</v>
      </c>
      <c r="L202" s="6">
        <f t="shared" si="24"/>
        <v>1</v>
      </c>
      <c r="M202" s="6" t="s">
        <v>745</v>
      </c>
    </row>
    <row r="203" spans="1:13" x14ac:dyDescent="0.25">
      <c r="A203" s="4" t="s">
        <v>35</v>
      </c>
      <c r="B203" s="7" t="s">
        <v>13</v>
      </c>
      <c r="C203" s="7" t="s">
        <v>308</v>
      </c>
      <c r="D203" s="8" t="str">
        <f t="shared" si="22"/>
        <v>Philippi,</v>
      </c>
      <c r="E20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v>
      </c>
      <c r="G203" s="5">
        <f t="shared" si="23"/>
        <v>2155</v>
      </c>
      <c r="H203" s="5">
        <f t="shared" si="20"/>
        <v>2155</v>
      </c>
      <c r="I203" s="5" t="str">
        <f t="shared" si="21"/>
        <v>South Charleston</v>
      </c>
      <c r="J203" s="21" t="s">
        <v>755</v>
      </c>
      <c r="K203" s="6" t="s">
        <v>745</v>
      </c>
      <c r="L203" s="6">
        <f t="shared" si="24"/>
        <v>1</v>
      </c>
      <c r="M203" s="6" t="s">
        <v>746</v>
      </c>
    </row>
    <row r="204" spans="1:13" x14ac:dyDescent="0.25">
      <c r="A204" s="4" t="s">
        <v>35</v>
      </c>
      <c r="B204" s="7" t="s">
        <v>163</v>
      </c>
      <c r="C204" s="7" t="s">
        <v>440</v>
      </c>
      <c r="D204" s="8" t="str">
        <f t="shared" si="22"/>
        <v>Piedmont,</v>
      </c>
      <c r="E20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v>
      </c>
      <c r="G204" s="5">
        <f t="shared" si="23"/>
        <v>2172</v>
      </c>
      <c r="H204" s="5">
        <f t="shared" si="20"/>
        <v>2172</v>
      </c>
      <c r="I204" s="5" t="str">
        <f t="shared" si="21"/>
        <v>Spencer</v>
      </c>
      <c r="J204" s="21" t="s">
        <v>756</v>
      </c>
      <c r="K204" s="6" t="s">
        <v>746</v>
      </c>
      <c r="L204" s="6">
        <f t="shared" si="24"/>
        <v>1</v>
      </c>
      <c r="M204" s="6" t="s">
        <v>747</v>
      </c>
    </row>
    <row r="205" spans="1:13" x14ac:dyDescent="0.25">
      <c r="A205" s="4" t="s">
        <v>35</v>
      </c>
      <c r="B205" s="7" t="s">
        <v>292</v>
      </c>
      <c r="C205" s="7" t="s">
        <v>557</v>
      </c>
      <c r="D205" s="8" t="str">
        <f t="shared" si="22"/>
        <v>Pine Grove,</v>
      </c>
      <c r="E20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v>
      </c>
      <c r="G205" s="5">
        <f t="shared" si="23"/>
        <v>2180</v>
      </c>
      <c r="H205" s="5">
        <f t="shared" si="20"/>
        <v>2180</v>
      </c>
      <c r="I205" s="5" t="str">
        <f t="shared" si="21"/>
        <v>St Albans</v>
      </c>
      <c r="J205" s="21" t="s">
        <v>757</v>
      </c>
      <c r="K205" s="6" t="s">
        <v>747</v>
      </c>
      <c r="L205" s="6">
        <f t="shared" si="24"/>
        <v>1</v>
      </c>
      <c r="M205" s="6" t="s">
        <v>748</v>
      </c>
    </row>
    <row r="206" spans="1:13" x14ac:dyDescent="0.25">
      <c r="A206" s="4" t="s">
        <v>35</v>
      </c>
      <c r="B206" s="7" t="s">
        <v>303</v>
      </c>
      <c r="C206" s="7" t="s">
        <v>568</v>
      </c>
      <c r="D206" s="8" t="str">
        <f t="shared" si="22"/>
        <v>Pineville,</v>
      </c>
      <c r="E20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v>
      </c>
      <c r="G206" s="5">
        <f t="shared" si="23"/>
        <v>2190</v>
      </c>
      <c r="H206" s="5">
        <f t="shared" si="20"/>
        <v>2190</v>
      </c>
      <c r="I206" s="5" t="str">
        <f t="shared" si="21"/>
        <v>St Marys</v>
      </c>
      <c r="J206" s="21" t="s">
        <v>758</v>
      </c>
      <c r="K206" s="6" t="s">
        <v>748</v>
      </c>
      <c r="L206" s="6">
        <f t="shared" si="24"/>
        <v>1</v>
      </c>
      <c r="M206" s="6" t="s">
        <v>749</v>
      </c>
    </row>
    <row r="207" spans="1:13" x14ac:dyDescent="0.25">
      <c r="A207" s="4" t="s">
        <v>35</v>
      </c>
      <c r="B207" s="7" t="s">
        <v>138</v>
      </c>
      <c r="C207" s="7" t="s">
        <v>415</v>
      </c>
      <c r="D207" s="8" t="str">
        <f t="shared" si="22"/>
        <v>Pleasant Valley,</v>
      </c>
      <c r="E20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v>
      </c>
      <c r="G207" s="5">
        <f t="shared" si="23"/>
        <v>2199</v>
      </c>
      <c r="H207" s="5">
        <f t="shared" si="20"/>
        <v>2199</v>
      </c>
      <c r="I207" s="5" t="str">
        <f t="shared" si="21"/>
        <v>Star City</v>
      </c>
      <c r="J207" s="21" t="s">
        <v>759</v>
      </c>
      <c r="K207" s="6" t="s">
        <v>749</v>
      </c>
      <c r="L207" s="6">
        <f t="shared" si="24"/>
        <v>1</v>
      </c>
      <c r="M207" s="6" t="s">
        <v>750</v>
      </c>
    </row>
    <row r="208" spans="1:13" x14ac:dyDescent="0.25">
      <c r="A208" s="4" t="s">
        <v>35</v>
      </c>
      <c r="B208" s="7" t="s">
        <v>208</v>
      </c>
      <c r="C208" s="7" t="s">
        <v>482</v>
      </c>
      <c r="D208" s="8" t="str">
        <f t="shared" si="22"/>
        <v>Pleasants County,</v>
      </c>
      <c r="E20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v>
      </c>
      <c r="G208" s="5">
        <f t="shared" si="23"/>
        <v>2209</v>
      </c>
      <c r="H208" s="5">
        <f t="shared" si="20"/>
        <v>2209</v>
      </c>
      <c r="I208" s="5" t="str">
        <f t="shared" si="21"/>
        <v>Stonewood</v>
      </c>
      <c r="J208" s="21" t="s">
        <v>760</v>
      </c>
      <c r="K208" s="6" t="s">
        <v>750</v>
      </c>
      <c r="L208" s="6">
        <f t="shared" si="24"/>
        <v>1</v>
      </c>
      <c r="M208" s="6" t="s">
        <v>751</v>
      </c>
    </row>
    <row r="209" spans="1:13" x14ac:dyDescent="0.25">
      <c r="A209" s="4" t="s">
        <v>35</v>
      </c>
      <c r="B209" s="7" t="s">
        <v>233</v>
      </c>
      <c r="C209" s="7" t="s">
        <v>505</v>
      </c>
      <c r="D209" s="8" t="str">
        <f t="shared" si="22"/>
        <v>Poca,</v>
      </c>
      <c r="E20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v>
      </c>
      <c r="G209" s="5">
        <f t="shared" si="23"/>
        <v>2219</v>
      </c>
      <c r="H209" s="5">
        <f t="shared" si="20"/>
        <v>2219</v>
      </c>
      <c r="I209" s="5" t="str">
        <f t="shared" si="21"/>
        <v>Summers County</v>
      </c>
      <c r="J209" s="21" t="s">
        <v>761</v>
      </c>
      <c r="K209" s="6" t="s">
        <v>751</v>
      </c>
      <c r="L209" s="6">
        <f t="shared" si="24"/>
        <v>1</v>
      </c>
      <c r="M209" s="6" t="s">
        <v>752</v>
      </c>
    </row>
    <row r="210" spans="1:13" x14ac:dyDescent="0.25">
      <c r="A210" s="4" t="s">
        <v>35</v>
      </c>
      <c r="B210" s="7" t="s">
        <v>211</v>
      </c>
      <c r="C210" s="7" t="s">
        <v>7</v>
      </c>
      <c r="D210" s="8" t="str">
        <f t="shared" si="22"/>
        <v>Pocahontas County,</v>
      </c>
      <c r="E21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v>
      </c>
      <c r="G210" s="5">
        <f t="shared" si="23"/>
        <v>2234</v>
      </c>
      <c r="H210" s="5">
        <f t="shared" si="20"/>
        <v>2234</v>
      </c>
      <c r="I210" s="5" t="str">
        <f t="shared" si="21"/>
        <v>Summersville</v>
      </c>
      <c r="J210" s="21" t="s">
        <v>762</v>
      </c>
      <c r="K210" s="6" t="s">
        <v>752</v>
      </c>
      <c r="L210" s="6">
        <f t="shared" si="24"/>
        <v>1</v>
      </c>
      <c r="M210" s="6" t="s">
        <v>1300</v>
      </c>
    </row>
    <row r="211" spans="1:13" x14ac:dyDescent="0.25">
      <c r="A211" s="4" t="s">
        <v>35</v>
      </c>
      <c r="B211" s="7" t="s">
        <v>152</v>
      </c>
      <c r="C211" s="7" t="s">
        <v>429</v>
      </c>
      <c r="D211" s="8" t="str">
        <f t="shared" si="22"/>
        <v>Point Pleasant,</v>
      </c>
      <c r="E21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v>
      </c>
      <c r="G211" s="5">
        <f t="shared" si="23"/>
        <v>2247</v>
      </c>
      <c r="H211" s="5">
        <f t="shared" si="20"/>
        <v>2247</v>
      </c>
      <c r="I211" s="5" t="str">
        <f t="shared" si="21"/>
        <v>Sutton</v>
      </c>
      <c r="J211" s="21" t="s">
        <v>311</v>
      </c>
      <c r="K211" s="6" t="s">
        <v>1300</v>
      </c>
      <c r="L211" s="6">
        <f t="shared" si="24"/>
        <v>1</v>
      </c>
      <c r="M211" s="6" t="s">
        <v>753</v>
      </c>
    </row>
    <row r="212" spans="1:13" x14ac:dyDescent="0.25">
      <c r="A212" s="4" t="s">
        <v>35</v>
      </c>
      <c r="B212" s="7" t="s">
        <v>113</v>
      </c>
      <c r="C212" s="7" t="s">
        <v>391</v>
      </c>
      <c r="D212" s="8" t="str">
        <f t="shared" si="22"/>
        <v>Pratt,</v>
      </c>
      <c r="E21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v>
      </c>
      <c r="G212" s="5">
        <f t="shared" si="23"/>
        <v>2254</v>
      </c>
      <c r="H212" s="5">
        <f t="shared" si="20"/>
        <v>2254</v>
      </c>
      <c r="I212" s="5" t="str">
        <f t="shared" si="21"/>
        <v>Taylor County</v>
      </c>
      <c r="J212" s="21" t="s">
        <v>763</v>
      </c>
      <c r="K212" s="6" t="s">
        <v>753</v>
      </c>
      <c r="L212" s="6">
        <f t="shared" si="24"/>
        <v>1</v>
      </c>
      <c r="M212" s="6" t="s">
        <v>754</v>
      </c>
    </row>
    <row r="213" spans="1:13" x14ac:dyDescent="0.25">
      <c r="A213" s="4" t="s">
        <v>35</v>
      </c>
      <c r="B213" s="7" t="s">
        <v>216</v>
      </c>
      <c r="C213" s="7" t="s">
        <v>489</v>
      </c>
      <c r="D213" s="8" t="str">
        <f t="shared" si="22"/>
        <v>Preston County,</v>
      </c>
      <c r="E21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v>
      </c>
      <c r="G213" s="5">
        <f t="shared" si="23"/>
        <v>2268</v>
      </c>
      <c r="H213" s="5">
        <f t="shared" si="20"/>
        <v>2268</v>
      </c>
      <c r="I213" s="5" t="str">
        <f t="shared" si="21"/>
        <v>Terra Alta</v>
      </c>
      <c r="J213" s="21" t="s">
        <v>535</v>
      </c>
      <c r="K213" s="6" t="s">
        <v>754</v>
      </c>
      <c r="L213" s="6">
        <f t="shared" si="24"/>
        <v>1</v>
      </c>
      <c r="M213" s="6" t="s">
        <v>755</v>
      </c>
    </row>
    <row r="214" spans="1:13" x14ac:dyDescent="0.25">
      <c r="A214" s="4" t="s">
        <v>35</v>
      </c>
      <c r="B214" s="7" t="s">
        <v>159</v>
      </c>
      <c r="C214" s="7" t="s">
        <v>436</v>
      </c>
      <c r="D214" s="8" t="str">
        <f t="shared" si="22"/>
        <v>Princeton,</v>
      </c>
      <c r="E21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v>
      </c>
      <c r="G214" s="5">
        <f t="shared" si="23"/>
        <v>2279</v>
      </c>
      <c r="H214" s="5">
        <f t="shared" si="20"/>
        <v>2279</v>
      </c>
      <c r="I214" s="5" t="str">
        <f t="shared" si="21"/>
        <v>Thomas</v>
      </c>
      <c r="J214" s="21" t="s">
        <v>764</v>
      </c>
      <c r="K214" s="6" t="s">
        <v>755</v>
      </c>
      <c r="L214" s="6">
        <f t="shared" si="24"/>
        <v>1</v>
      </c>
      <c r="M214" s="6" t="s">
        <v>756</v>
      </c>
    </row>
    <row r="215" spans="1:13" x14ac:dyDescent="0.25">
      <c r="A215" s="4"/>
      <c r="B215" s="7" t="s">
        <v>255</v>
      </c>
      <c r="C215" s="7" t="s">
        <v>526</v>
      </c>
      <c r="D215" s="8" t="str">
        <f t="shared" si="22"/>
        <v/>
      </c>
      <c r="E21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v>
      </c>
      <c r="G215" s="5">
        <f t="shared" si="23"/>
        <v>2286</v>
      </c>
      <c r="H215" s="5">
        <f t="shared" si="20"/>
        <v>2286</v>
      </c>
      <c r="I215" s="5" t="str">
        <f t="shared" si="21"/>
        <v>Tucker County</v>
      </c>
      <c r="J215" s="21" t="s">
        <v>462</v>
      </c>
      <c r="K215" s="6" t="s">
        <v>756</v>
      </c>
      <c r="L215" s="6">
        <f t="shared" si="24"/>
        <v>1</v>
      </c>
      <c r="M215" s="6" t="s">
        <v>757</v>
      </c>
    </row>
    <row r="216" spans="1:13" x14ac:dyDescent="0.25">
      <c r="A216" s="4" t="s">
        <v>35</v>
      </c>
      <c r="B216" s="7" t="s">
        <v>227</v>
      </c>
      <c r="C216" s="7" t="s">
        <v>500</v>
      </c>
      <c r="D216" s="8" t="str">
        <f t="shared" si="22"/>
        <v>Putnam County,</v>
      </c>
      <c r="E21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v>
      </c>
      <c r="G216" s="5">
        <f t="shared" si="23"/>
        <v>2300</v>
      </c>
      <c r="H216" s="5">
        <f t="shared" si="20"/>
        <v>2300</v>
      </c>
      <c r="I216" s="5" t="str">
        <f t="shared" si="21"/>
        <v>Tyler County</v>
      </c>
      <c r="J216" s="21" t="s">
        <v>765</v>
      </c>
      <c r="K216" s="6" t="s">
        <v>757</v>
      </c>
      <c r="L216" s="6">
        <f t="shared" si="24"/>
        <v>1</v>
      </c>
      <c r="M216" s="6" t="s">
        <v>758</v>
      </c>
    </row>
    <row r="217" spans="1:13" x14ac:dyDescent="0.25">
      <c r="B217" s="7" t="s">
        <v>64</v>
      </c>
      <c r="C217" s="7" t="s">
        <v>348</v>
      </c>
      <c r="D217" s="8" t="str">
        <f t="shared" si="22"/>
        <v/>
      </c>
      <c r="E21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v>
      </c>
      <c r="G217" s="5">
        <f t="shared" si="23"/>
        <v>2313</v>
      </c>
      <c r="H217" s="5">
        <f t="shared" si="20"/>
        <v>2313</v>
      </c>
      <c r="I217" s="5" t="str">
        <f t="shared" si="21"/>
        <v>Union</v>
      </c>
      <c r="J217" s="21" t="s">
        <v>766</v>
      </c>
      <c r="K217" s="6" t="s">
        <v>758</v>
      </c>
      <c r="L217" s="6">
        <f t="shared" si="24"/>
        <v>1</v>
      </c>
      <c r="M217" s="6" t="s">
        <v>759</v>
      </c>
    </row>
    <row r="218" spans="1:13" x14ac:dyDescent="0.25">
      <c r="A218" s="4" t="s">
        <v>35</v>
      </c>
      <c r="B218" s="7" t="s">
        <v>65</v>
      </c>
      <c r="C218" s="7" t="s">
        <v>349</v>
      </c>
      <c r="D218" s="8" t="str">
        <f t="shared" si="22"/>
        <v>Rainelle,</v>
      </c>
      <c r="E21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v>
      </c>
      <c r="G218" s="5">
        <f t="shared" si="23"/>
        <v>2319</v>
      </c>
      <c r="H218" s="5">
        <f t="shared" si="20"/>
        <v>2319</v>
      </c>
      <c r="I218" s="5" t="str">
        <f t="shared" si="21"/>
        <v>Upshur County</v>
      </c>
      <c r="J218" s="21" t="s">
        <v>767</v>
      </c>
      <c r="K218" s="6" t="s">
        <v>759</v>
      </c>
      <c r="L218" s="6">
        <f t="shared" si="24"/>
        <v>1</v>
      </c>
      <c r="M218" s="6" t="s">
        <v>760</v>
      </c>
    </row>
    <row r="219" spans="1:13" x14ac:dyDescent="0.25">
      <c r="A219" s="4" t="s">
        <v>35</v>
      </c>
      <c r="B219" s="7" t="s">
        <v>235</v>
      </c>
      <c r="C219" s="7" t="s">
        <v>507</v>
      </c>
      <c r="D219" s="8" t="str">
        <f t="shared" si="22"/>
        <v>Raleigh County,</v>
      </c>
      <c r="E21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v>
      </c>
      <c r="G219" s="5">
        <f t="shared" si="23"/>
        <v>2333</v>
      </c>
      <c r="H219" s="5">
        <f t="shared" si="20"/>
        <v>2333</v>
      </c>
      <c r="I219" s="5" t="str">
        <f t="shared" si="21"/>
        <v>Vienna</v>
      </c>
      <c r="J219" s="21" t="s">
        <v>443</v>
      </c>
      <c r="K219" s="6" t="s">
        <v>760</v>
      </c>
      <c r="L219" s="6">
        <f t="shared" si="24"/>
        <v>1</v>
      </c>
      <c r="M219" s="6" t="s">
        <v>761</v>
      </c>
    </row>
    <row r="220" spans="1:13" x14ac:dyDescent="0.25">
      <c r="A220" s="4" t="s">
        <v>35</v>
      </c>
      <c r="B220" s="7" t="s">
        <v>241</v>
      </c>
      <c r="C220" s="7" t="s">
        <v>513</v>
      </c>
      <c r="D220" s="8" t="str">
        <f t="shared" si="22"/>
        <v>Randolph County,</v>
      </c>
      <c r="E22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v>
      </c>
      <c r="G220" s="5">
        <f t="shared" si="23"/>
        <v>2340</v>
      </c>
      <c r="H220" s="5">
        <f t="shared" si="20"/>
        <v>2340</v>
      </c>
      <c r="I220" s="5" t="str">
        <f t="shared" si="21"/>
        <v>War</v>
      </c>
      <c r="J220" s="21" t="s">
        <v>768</v>
      </c>
      <c r="K220" s="6" t="s">
        <v>761</v>
      </c>
      <c r="L220" s="6">
        <f t="shared" si="24"/>
        <v>1</v>
      </c>
      <c r="M220" s="6" t="s">
        <v>762</v>
      </c>
    </row>
    <row r="221" spans="1:13" x14ac:dyDescent="0.25">
      <c r="A221" s="4" t="s">
        <v>35</v>
      </c>
      <c r="B221" s="7" t="s">
        <v>98</v>
      </c>
      <c r="C221" s="7" t="s">
        <v>377</v>
      </c>
      <c r="D221" s="8" t="str">
        <f t="shared" si="22"/>
        <v>Ranson,</v>
      </c>
      <c r="E22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v>
      </c>
      <c r="G221" s="5">
        <f t="shared" si="23"/>
        <v>2344</v>
      </c>
      <c r="H221" s="5">
        <f t="shared" si="20"/>
        <v>2344</v>
      </c>
      <c r="I221" s="5" t="str">
        <f t="shared" si="21"/>
        <v>Wardensville</v>
      </c>
      <c r="J221" s="21" t="s">
        <v>769</v>
      </c>
      <c r="K221" s="6" t="s">
        <v>762</v>
      </c>
      <c r="L221" s="6">
        <f t="shared" si="24"/>
        <v>1</v>
      </c>
      <c r="M221" s="6" t="s">
        <v>311</v>
      </c>
    </row>
    <row r="222" spans="1:13" x14ac:dyDescent="0.25">
      <c r="A222" s="4" t="s">
        <v>35</v>
      </c>
      <c r="B222" s="7" t="s">
        <v>92</v>
      </c>
      <c r="C222" s="7" t="s">
        <v>371</v>
      </c>
      <c r="D222" s="8" t="str">
        <f t="shared" si="22"/>
        <v>Ravenswood,</v>
      </c>
      <c r="E22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v>
      </c>
      <c r="G222" s="5">
        <f t="shared" si="23"/>
        <v>2357</v>
      </c>
      <c r="H222" s="5">
        <f t="shared" si="20"/>
        <v>2357</v>
      </c>
      <c r="I222" s="5" t="str">
        <f t="shared" si="21"/>
        <v>Wayne County</v>
      </c>
      <c r="J222" s="21" t="s">
        <v>770</v>
      </c>
      <c r="K222" s="6" t="s">
        <v>311</v>
      </c>
      <c r="L222" s="6">
        <f t="shared" si="24"/>
        <v>1</v>
      </c>
      <c r="M222" s="6" t="s">
        <v>763</v>
      </c>
    </row>
    <row r="223" spans="1:13" x14ac:dyDescent="0.25">
      <c r="A223" s="4" t="s">
        <v>35</v>
      </c>
      <c r="B223" s="7" t="s">
        <v>223</v>
      </c>
      <c r="C223" s="7" t="s">
        <v>496</v>
      </c>
      <c r="D223" s="8" t="str">
        <f t="shared" si="22"/>
        <v>Reedsville,</v>
      </c>
      <c r="E22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v>
      </c>
      <c r="G223" s="5">
        <f t="shared" si="23"/>
        <v>2370</v>
      </c>
      <c r="H223" s="5">
        <f t="shared" si="20"/>
        <v>2370</v>
      </c>
      <c r="I223" s="5" t="str">
        <f t="shared" si="21"/>
        <v>Webster County</v>
      </c>
      <c r="J223" s="21" t="s">
        <v>771</v>
      </c>
      <c r="K223" s="6" t="s">
        <v>763</v>
      </c>
      <c r="L223" s="6">
        <f t="shared" si="24"/>
        <v>1</v>
      </c>
      <c r="M223" s="6" t="s">
        <v>535</v>
      </c>
    </row>
    <row r="224" spans="1:13" x14ac:dyDescent="0.25">
      <c r="A224" s="4"/>
      <c r="B224" s="7" t="s">
        <v>257</v>
      </c>
      <c r="C224" s="7" t="s">
        <v>527</v>
      </c>
      <c r="D224" s="8" t="str">
        <f t="shared" si="22"/>
        <v/>
      </c>
      <c r="E22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v>
      </c>
      <c r="G224" s="5">
        <f t="shared" si="23"/>
        <v>2385</v>
      </c>
      <c r="H224" s="5">
        <f t="shared" si="20"/>
        <v>2385</v>
      </c>
      <c r="I224" s="5" t="str">
        <f t="shared" si="21"/>
        <v>Weirton</v>
      </c>
      <c r="J224" s="21" t="s">
        <v>772</v>
      </c>
      <c r="K224" s="6" t="s">
        <v>535</v>
      </c>
      <c r="L224" s="6">
        <f t="shared" si="24"/>
        <v>1</v>
      </c>
      <c r="M224" s="6" t="s">
        <v>764</v>
      </c>
    </row>
    <row r="225" spans="1:13" x14ac:dyDescent="0.25">
      <c r="A225" s="4" t="s">
        <v>35</v>
      </c>
      <c r="B225" s="7" t="s">
        <v>239</v>
      </c>
      <c r="C225" s="7" t="s">
        <v>511</v>
      </c>
      <c r="D225" s="8" t="str">
        <f t="shared" si="22"/>
        <v>Rhodell,</v>
      </c>
      <c r="E22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v>
      </c>
      <c r="G225" s="5">
        <f t="shared" si="23"/>
        <v>2393</v>
      </c>
      <c r="H225" s="5">
        <f t="shared" si="20"/>
        <v>2393</v>
      </c>
      <c r="I225" s="5" t="str">
        <f t="shared" si="21"/>
        <v>Welch</v>
      </c>
      <c r="J225" s="21" t="s">
        <v>773</v>
      </c>
      <c r="K225" s="6" t="s">
        <v>764</v>
      </c>
      <c r="L225" s="6">
        <f t="shared" si="24"/>
        <v>1</v>
      </c>
      <c r="M225" s="6" t="s">
        <v>462</v>
      </c>
    </row>
    <row r="226" spans="1:13" x14ac:dyDescent="0.25">
      <c r="A226" s="4" t="s">
        <v>35</v>
      </c>
      <c r="B226" s="7" t="s">
        <v>197</v>
      </c>
      <c r="C226" s="7" t="s">
        <v>471</v>
      </c>
      <c r="D226" s="8" t="str">
        <f t="shared" si="22"/>
        <v>Richwood,</v>
      </c>
      <c r="E22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v>
      </c>
      <c r="G226" s="5">
        <f t="shared" si="23"/>
        <v>2399</v>
      </c>
      <c r="H226" s="5">
        <f t="shared" si="20"/>
        <v>2399</v>
      </c>
      <c r="I226" s="5" t="str">
        <f t="shared" si="21"/>
        <v>Wellsburg</v>
      </c>
      <c r="J226" s="21" t="s">
        <v>774</v>
      </c>
      <c r="K226" s="6" t="s">
        <v>462</v>
      </c>
      <c r="L226" s="6">
        <f t="shared" si="24"/>
        <v>1</v>
      </c>
      <c r="M226" s="6" t="s">
        <v>765</v>
      </c>
    </row>
    <row r="227" spans="1:13" x14ac:dyDescent="0.25">
      <c r="A227" s="4" t="s">
        <v>35</v>
      </c>
      <c r="B227" s="7" t="s">
        <v>164</v>
      </c>
      <c r="C227" s="7" t="s">
        <v>441</v>
      </c>
      <c r="D227" s="8" t="str">
        <f t="shared" si="22"/>
        <v>Ridgeley,</v>
      </c>
      <c r="E22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v>
      </c>
      <c r="G227" s="5">
        <f t="shared" si="23"/>
        <v>2409</v>
      </c>
      <c r="H227" s="5">
        <f t="shared" si="20"/>
        <v>2409</v>
      </c>
      <c r="I227" s="5" t="str">
        <f t="shared" si="21"/>
        <v>West Liberty</v>
      </c>
      <c r="J227" s="21" t="s">
        <v>775</v>
      </c>
      <c r="K227" s="6" t="s">
        <v>765</v>
      </c>
      <c r="L227" s="6">
        <f t="shared" si="24"/>
        <v>1</v>
      </c>
      <c r="M227" s="6" t="s">
        <v>766</v>
      </c>
    </row>
    <row r="228" spans="1:13" x14ac:dyDescent="0.25">
      <c r="A228" s="4" t="s">
        <v>35</v>
      </c>
      <c r="B228" s="7" t="s">
        <v>93</v>
      </c>
      <c r="C228" s="7" t="s">
        <v>372</v>
      </c>
      <c r="D228" s="8" t="str">
        <f t="shared" si="22"/>
        <v>Ripley,</v>
      </c>
      <c r="E22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v>
      </c>
      <c r="G228" s="5">
        <f t="shared" si="23"/>
        <v>2422</v>
      </c>
      <c r="H228" s="5">
        <f t="shared" si="20"/>
        <v>2422</v>
      </c>
      <c r="I228" s="5" t="str">
        <f t="shared" si="21"/>
        <v>West Logan</v>
      </c>
      <c r="J228" s="21" t="s">
        <v>776</v>
      </c>
      <c r="K228" s="6" t="s">
        <v>766</v>
      </c>
      <c r="L228" s="6">
        <f t="shared" si="24"/>
        <v>1</v>
      </c>
      <c r="M228" s="6" t="s">
        <v>767</v>
      </c>
    </row>
    <row r="229" spans="1:13" x14ac:dyDescent="0.25">
      <c r="A229" s="4" t="s">
        <v>35</v>
      </c>
      <c r="B229" s="7" t="s">
        <v>249</v>
      </c>
      <c r="C229" s="7" t="s">
        <v>520</v>
      </c>
      <c r="D229" s="8" t="str">
        <f t="shared" si="22"/>
        <v>Ritchie County,</v>
      </c>
      <c r="E22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v>
      </c>
      <c r="G229" s="5">
        <f t="shared" si="23"/>
        <v>2433</v>
      </c>
      <c r="H229" s="5">
        <f t="shared" si="20"/>
        <v>2433</v>
      </c>
      <c r="I229" s="5" t="str">
        <f t="shared" si="21"/>
        <v>West Milford</v>
      </c>
      <c r="J229" s="21" t="s">
        <v>777</v>
      </c>
      <c r="K229" s="6" t="s">
        <v>767</v>
      </c>
      <c r="L229" s="6">
        <f t="shared" si="24"/>
        <v>1</v>
      </c>
      <c r="M229" s="6" t="s">
        <v>443</v>
      </c>
    </row>
    <row r="230" spans="1:13" x14ac:dyDescent="0.25">
      <c r="A230" s="4" t="s">
        <v>35</v>
      </c>
      <c r="B230" s="7" t="s">
        <v>136</v>
      </c>
      <c r="C230" s="7" t="s">
        <v>595</v>
      </c>
      <c r="D230" s="8" t="str">
        <f t="shared" si="22"/>
        <v>Rivesville,</v>
      </c>
      <c r="E23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v>
      </c>
      <c r="G230" s="5">
        <f t="shared" si="23"/>
        <v>2446</v>
      </c>
      <c r="H230" s="5">
        <f t="shared" si="20"/>
        <v>2446</v>
      </c>
      <c r="I230" s="5" t="str">
        <f t="shared" si="21"/>
        <v>West Union</v>
      </c>
      <c r="J230" s="21" t="s">
        <v>778</v>
      </c>
      <c r="K230" s="6" t="s">
        <v>443</v>
      </c>
      <c r="L230" s="6">
        <f t="shared" si="24"/>
        <v>1</v>
      </c>
      <c r="M230" s="6" t="s">
        <v>768</v>
      </c>
    </row>
    <row r="231" spans="1:13" x14ac:dyDescent="0.25">
      <c r="A231" s="4" t="s">
        <v>35</v>
      </c>
      <c r="B231" s="7" t="s">
        <v>256</v>
      </c>
      <c r="C231" s="7" t="s">
        <v>9</v>
      </c>
      <c r="D231" s="8" t="str">
        <f t="shared" si="22"/>
        <v>Roane County,</v>
      </c>
      <c r="E23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v>
      </c>
      <c r="G231" s="5">
        <f t="shared" si="23"/>
        <v>2457</v>
      </c>
      <c r="H231" s="5">
        <f t="shared" si="20"/>
        <v>2457</v>
      </c>
      <c r="I231" s="5" t="str">
        <f t="shared" si="21"/>
        <v>Weston</v>
      </c>
      <c r="J231" s="21" t="s">
        <v>779</v>
      </c>
      <c r="K231" s="6" t="s">
        <v>768</v>
      </c>
      <c r="L231" s="6">
        <f t="shared" si="24"/>
        <v>1</v>
      </c>
      <c r="M231" s="6" t="s">
        <v>769</v>
      </c>
    </row>
    <row r="232" spans="1:13" x14ac:dyDescent="0.25">
      <c r="A232" s="4" t="s">
        <v>35</v>
      </c>
      <c r="B232" s="7" t="s">
        <v>72</v>
      </c>
      <c r="C232" s="7" t="s">
        <v>353</v>
      </c>
      <c r="D232" s="8" t="str">
        <f t="shared" si="22"/>
        <v>Romney,</v>
      </c>
      <c r="E23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v>
      </c>
      <c r="G232" s="5">
        <f t="shared" si="23"/>
        <v>2464</v>
      </c>
      <c r="H232" s="5">
        <f t="shared" si="20"/>
        <v>2464</v>
      </c>
      <c r="I232" s="5" t="str">
        <f t="shared" si="21"/>
        <v>Westover</v>
      </c>
      <c r="J232" s="21" t="s">
        <v>780</v>
      </c>
      <c r="K232" s="6" t="s">
        <v>769</v>
      </c>
      <c r="L232" s="6">
        <f t="shared" si="24"/>
        <v>1</v>
      </c>
      <c r="M232" s="6" t="s">
        <v>1301</v>
      </c>
    </row>
    <row r="233" spans="1:13" x14ac:dyDescent="0.25">
      <c r="A233" s="4" t="s">
        <v>35</v>
      </c>
      <c r="B233" s="7" t="s">
        <v>67</v>
      </c>
      <c r="C233" s="7" t="s">
        <v>596</v>
      </c>
      <c r="D233" s="8" t="str">
        <f t="shared" si="22"/>
        <v>Ronceverte,</v>
      </c>
      <c r="E23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v>
      </c>
      <c r="G233" s="5">
        <f t="shared" si="23"/>
        <v>2473</v>
      </c>
      <c r="H233" s="5">
        <f t="shared" si="20"/>
        <v>2473</v>
      </c>
      <c r="I233" s="5" t="str">
        <f t="shared" si="21"/>
        <v>Wetzel County</v>
      </c>
      <c r="J233" s="21" t="s">
        <v>385</v>
      </c>
      <c r="K233" s="6" t="s">
        <v>1301</v>
      </c>
      <c r="L233" s="6">
        <f t="shared" si="24"/>
        <v>1</v>
      </c>
      <c r="M233" s="6" t="s">
        <v>770</v>
      </c>
    </row>
    <row r="234" spans="1:13" x14ac:dyDescent="0.25">
      <c r="A234" s="4" t="s">
        <v>35</v>
      </c>
      <c r="B234" s="7" t="s">
        <v>224</v>
      </c>
      <c r="C234" s="7" t="s">
        <v>497</v>
      </c>
      <c r="D234" s="8" t="str">
        <f t="shared" si="22"/>
        <v>Rowlesburg,</v>
      </c>
      <c r="E23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v>
      </c>
      <c r="G234" s="5">
        <f t="shared" si="23"/>
        <v>2487</v>
      </c>
      <c r="H234" s="5">
        <f t="shared" si="20"/>
        <v>2487</v>
      </c>
      <c r="I234" s="5" t="str">
        <f t="shared" si="21"/>
        <v>Wheeling</v>
      </c>
      <c r="J234" s="21" t="s">
        <v>781</v>
      </c>
      <c r="K234" s="6" t="s">
        <v>770</v>
      </c>
      <c r="L234" s="6">
        <f t="shared" si="24"/>
        <v>1</v>
      </c>
      <c r="M234" s="6" t="s">
        <v>771</v>
      </c>
    </row>
    <row r="235" spans="1:13" x14ac:dyDescent="0.25">
      <c r="A235" s="3" t="s">
        <v>35</v>
      </c>
      <c r="B235" s="7" t="s">
        <v>68</v>
      </c>
      <c r="C235" s="7" t="s">
        <v>351</v>
      </c>
      <c r="D235" s="8" t="str">
        <f t="shared" si="22"/>
        <v>Rupert,</v>
      </c>
      <c r="E23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v>
      </c>
      <c r="G235" s="5">
        <f t="shared" si="23"/>
        <v>2496</v>
      </c>
      <c r="H235" s="5">
        <f t="shared" si="20"/>
        <v>2496</v>
      </c>
      <c r="I235" s="5" t="str">
        <f t="shared" si="21"/>
        <v>White Hall</v>
      </c>
      <c r="J235" s="21" t="s">
        <v>782</v>
      </c>
      <c r="K235" s="6" t="s">
        <v>771</v>
      </c>
      <c r="L235" s="6">
        <f t="shared" si="24"/>
        <v>1</v>
      </c>
      <c r="M235" s="6" t="s">
        <v>772</v>
      </c>
    </row>
    <row r="236" spans="1:13" x14ac:dyDescent="0.25">
      <c r="A236" s="4" t="s">
        <v>35</v>
      </c>
      <c r="B236" s="7" t="s">
        <v>87</v>
      </c>
      <c r="C236" s="7" t="s">
        <v>366</v>
      </c>
      <c r="D236" s="8" t="str">
        <f t="shared" si="22"/>
        <v>Salem,</v>
      </c>
      <c r="E23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v>
      </c>
      <c r="G236" s="5">
        <f t="shared" si="23"/>
        <v>2507</v>
      </c>
      <c r="H236" s="5">
        <f t="shared" si="20"/>
        <v>2507</v>
      </c>
      <c r="I236" s="5" t="str">
        <f t="shared" si="21"/>
        <v>Whitesville</v>
      </c>
      <c r="J236" s="21" t="s">
        <v>486</v>
      </c>
      <c r="K236" s="6" t="s">
        <v>772</v>
      </c>
      <c r="L236" s="6">
        <f t="shared" si="24"/>
        <v>1</v>
      </c>
      <c r="M236" s="6" t="s">
        <v>773</v>
      </c>
    </row>
    <row r="237" spans="1:13" x14ac:dyDescent="0.25">
      <c r="A237" s="4"/>
      <c r="B237" s="7" t="s">
        <v>57</v>
      </c>
      <c r="C237" s="7" t="s">
        <v>342</v>
      </c>
      <c r="D237" s="8" t="str">
        <f t="shared" si="22"/>
        <v/>
      </c>
      <c r="E23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v>
      </c>
      <c r="G237" s="5">
        <f t="shared" si="23"/>
        <v>2519</v>
      </c>
      <c r="H237" s="5">
        <f t="shared" si="20"/>
        <v>2519</v>
      </c>
      <c r="I237" s="5" t="str">
        <f t="shared" si="21"/>
        <v>Williamson</v>
      </c>
      <c r="J237" s="21" t="s">
        <v>386</v>
      </c>
      <c r="K237" s="6" t="s">
        <v>773</v>
      </c>
      <c r="L237" s="6">
        <f t="shared" si="24"/>
        <v>1</v>
      </c>
      <c r="M237" s="6" t="s">
        <v>774</v>
      </c>
    </row>
    <row r="238" spans="1:13" x14ac:dyDescent="0.25">
      <c r="A238" s="4" t="s">
        <v>35</v>
      </c>
      <c r="B238" s="7" t="s">
        <v>99</v>
      </c>
      <c r="C238" s="7" t="s">
        <v>378</v>
      </c>
      <c r="D238" s="8" t="str">
        <f t="shared" si="22"/>
        <v>Shepherdstown,</v>
      </c>
      <c r="E23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v>
      </c>
      <c r="G238" s="5">
        <f t="shared" si="23"/>
        <v>2530</v>
      </c>
      <c r="H238" s="5">
        <f t="shared" si="20"/>
        <v>2530</v>
      </c>
      <c r="I238" s="5" t="str">
        <f t="shared" si="21"/>
        <v>Williamstown</v>
      </c>
      <c r="J238" s="21" t="s">
        <v>783</v>
      </c>
      <c r="K238" s="6" t="s">
        <v>774</v>
      </c>
      <c r="L238" s="6">
        <f t="shared" si="24"/>
        <v>1</v>
      </c>
      <c r="M238" s="6" t="s">
        <v>775</v>
      </c>
    </row>
    <row r="239" spans="1:13" x14ac:dyDescent="0.25">
      <c r="A239" s="4" t="s">
        <v>35</v>
      </c>
      <c r="B239" s="7" t="s">
        <v>88</v>
      </c>
      <c r="C239" s="7" t="s">
        <v>367</v>
      </c>
      <c r="D239" s="8" t="str">
        <f t="shared" si="22"/>
        <v>Shinnston,</v>
      </c>
      <c r="E23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v>
      </c>
      <c r="G239" s="5">
        <f t="shared" si="23"/>
        <v>2543</v>
      </c>
      <c r="H239" s="5">
        <f t="shared" si="20"/>
        <v>2543</v>
      </c>
      <c r="I239" s="5" t="str">
        <f t="shared" si="21"/>
        <v>Winfield</v>
      </c>
      <c r="J239" s="21" t="s">
        <v>784</v>
      </c>
      <c r="K239" s="6" t="s">
        <v>775</v>
      </c>
      <c r="L239" s="6">
        <f t="shared" si="24"/>
        <v>1</v>
      </c>
      <c r="M239" s="6" t="s">
        <v>776</v>
      </c>
    </row>
    <row r="240" spans="1:13" x14ac:dyDescent="0.25">
      <c r="A240" s="4" t="s">
        <v>35</v>
      </c>
      <c r="B240" s="7" t="s">
        <v>274</v>
      </c>
      <c r="C240" s="7" t="s">
        <v>544</v>
      </c>
      <c r="D240" s="8" t="str">
        <f t="shared" si="22"/>
        <v>Sistersville,</v>
      </c>
      <c r="E24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v>
      </c>
      <c r="G240" s="5">
        <f t="shared" si="23"/>
        <v>2552</v>
      </c>
      <c r="H240" s="5">
        <f t="shared" si="20"/>
        <v>2552</v>
      </c>
      <c r="I240" s="5" t="str">
        <f t="shared" si="21"/>
        <v>Wirt County</v>
      </c>
      <c r="J240" s="21" t="s">
        <v>785</v>
      </c>
      <c r="K240" s="6" t="s">
        <v>776</v>
      </c>
      <c r="L240" s="6">
        <f t="shared" si="24"/>
        <v>1</v>
      </c>
      <c r="M240" s="6" t="s">
        <v>777</v>
      </c>
    </row>
    <row r="241" spans="1:13" x14ac:dyDescent="0.25">
      <c r="A241" s="4" t="s">
        <v>35</v>
      </c>
      <c r="B241" s="7" t="s">
        <v>53</v>
      </c>
      <c r="C241" s="7" t="s">
        <v>339</v>
      </c>
      <c r="D241" s="8" t="str">
        <f t="shared" si="22"/>
        <v>Smithers,</v>
      </c>
      <c r="E24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v>
      </c>
      <c r="G241" s="5">
        <f t="shared" si="23"/>
        <v>2564</v>
      </c>
      <c r="H241" s="5">
        <f t="shared" si="20"/>
        <v>2564</v>
      </c>
      <c r="I241" s="5" t="str">
        <f t="shared" si="21"/>
        <v>Wood County</v>
      </c>
      <c r="J241" s="21" t="s">
        <v>786</v>
      </c>
      <c r="K241" s="6" t="s">
        <v>777</v>
      </c>
      <c r="L241" s="6">
        <f t="shared" si="24"/>
        <v>1</v>
      </c>
      <c r="M241" s="6" t="s">
        <v>778</v>
      </c>
    </row>
    <row r="242" spans="1:13" x14ac:dyDescent="0.25">
      <c r="A242" s="4" t="s">
        <v>35</v>
      </c>
      <c r="B242" s="7" t="s">
        <v>293</v>
      </c>
      <c r="C242" s="7" t="s">
        <v>558</v>
      </c>
      <c r="D242" s="8" t="str">
        <f t="shared" si="22"/>
        <v>Smithfield,</v>
      </c>
      <c r="E24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v>
      </c>
      <c r="G242" s="5">
        <f t="shared" si="23"/>
        <v>2576</v>
      </c>
      <c r="H242" s="5">
        <f t="shared" si="20"/>
        <v>2576</v>
      </c>
      <c r="I242" s="5" t="str">
        <f t="shared" si="21"/>
        <v>White Sulphur Springs</v>
      </c>
      <c r="J242" s="21" t="s">
        <v>787</v>
      </c>
      <c r="K242" s="6" t="s">
        <v>778</v>
      </c>
      <c r="L242" s="6">
        <f t="shared" si="24"/>
        <v>1</v>
      </c>
      <c r="M242" s="6" t="s">
        <v>779</v>
      </c>
    </row>
    <row r="243" spans="1:13" x14ac:dyDescent="0.25">
      <c r="A243" s="4" t="s">
        <v>35</v>
      </c>
      <c r="B243" s="7" t="s">
        <v>240</v>
      </c>
      <c r="C243" s="7" t="s">
        <v>512</v>
      </c>
      <c r="D243" s="8" t="str">
        <f t="shared" si="22"/>
        <v>Sophia,</v>
      </c>
      <c r="E24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v>
      </c>
      <c r="G243" s="5">
        <f t="shared" si="23"/>
        <v>2598</v>
      </c>
      <c r="H243" s="5">
        <f t="shared" si="20"/>
        <v>2598</v>
      </c>
      <c r="I243" s="5" t="str">
        <f t="shared" si="21"/>
        <v>Wyoming County</v>
      </c>
      <c r="J243" s="21" t="s">
        <v>788</v>
      </c>
      <c r="K243" s="6" t="s">
        <v>779</v>
      </c>
      <c r="L243" s="6">
        <f t="shared" si="24"/>
        <v>1</v>
      </c>
      <c r="M243" s="6" t="s">
        <v>780</v>
      </c>
    </row>
    <row r="244" spans="1:13" x14ac:dyDescent="0.25">
      <c r="A244" s="4" t="s">
        <v>35</v>
      </c>
      <c r="B244" s="7" t="s">
        <v>115</v>
      </c>
      <c r="C244" s="7" t="s">
        <v>393</v>
      </c>
      <c r="D244" s="8" t="str">
        <f t="shared" si="22"/>
        <v>South Charleston,</v>
      </c>
      <c r="E24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v>
      </c>
      <c r="G244" s="5" t="e">
        <f t="shared" si="23"/>
        <v>#VALUE!</v>
      </c>
      <c r="H244" s="5" t="str">
        <f t="shared" si="20"/>
        <v/>
      </c>
      <c r="I244" s="5" t="str">
        <f t="shared" si="21"/>
        <v>X</v>
      </c>
      <c r="J244" s="21" t="s">
        <v>789</v>
      </c>
      <c r="K244" s="6" t="s">
        <v>780</v>
      </c>
      <c r="L244" s="6">
        <f t="shared" si="24"/>
        <v>1</v>
      </c>
      <c r="M244" s="6" t="s">
        <v>385</v>
      </c>
    </row>
    <row r="245" spans="1:13" x14ac:dyDescent="0.25">
      <c r="A245" s="4" t="s">
        <v>35</v>
      </c>
      <c r="B245" s="7" t="s">
        <v>258</v>
      </c>
      <c r="C245" s="7" t="s">
        <v>528</v>
      </c>
      <c r="D245" s="8" t="str">
        <f t="shared" si="22"/>
        <v>Spencer,</v>
      </c>
      <c r="E24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v>
      </c>
      <c r="G245" s="5" t="e">
        <f t="shared" si="23"/>
        <v>#VALUE!</v>
      </c>
      <c r="H245" s="5" t="str">
        <f t="shared" si="20"/>
        <v/>
      </c>
      <c r="I245" s="5" t="str">
        <f t="shared" si="21"/>
        <v>X</v>
      </c>
      <c r="J245" s="21" t="s">
        <v>503</v>
      </c>
      <c r="K245" s="6" t="s">
        <v>385</v>
      </c>
      <c r="L245" s="6">
        <f t="shared" si="24"/>
        <v>1</v>
      </c>
      <c r="M245" s="6" t="s">
        <v>781</v>
      </c>
    </row>
    <row r="246" spans="1:13" x14ac:dyDescent="0.25">
      <c r="A246" s="4" t="s">
        <v>35</v>
      </c>
      <c r="B246" s="7" t="s">
        <v>114</v>
      </c>
      <c r="C246" s="7" t="s">
        <v>392</v>
      </c>
      <c r="D246" s="8" t="str">
        <f t="shared" si="22"/>
        <v>St Albans,</v>
      </c>
      <c r="E24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v>
      </c>
      <c r="G246" s="5" t="e">
        <f t="shared" si="23"/>
        <v>#VALUE!</v>
      </c>
      <c r="H246" s="5" t="str">
        <f t="shared" si="20"/>
        <v/>
      </c>
      <c r="I246" s="5" t="str">
        <f t="shared" si="21"/>
        <v>X</v>
      </c>
      <c r="J246" s="21" t="s">
        <v>560</v>
      </c>
      <c r="K246" s="6" t="s">
        <v>781</v>
      </c>
      <c r="L246" s="6">
        <f t="shared" si="24"/>
        <v>1</v>
      </c>
      <c r="M246" s="6" t="s">
        <v>782</v>
      </c>
    </row>
    <row r="247" spans="1:13" x14ac:dyDescent="0.25">
      <c r="A247" s="4" t="s">
        <v>35</v>
      </c>
      <c r="B247" s="7" t="s">
        <v>210</v>
      </c>
      <c r="C247" s="7" t="s">
        <v>484</v>
      </c>
      <c r="D247" s="8" t="str">
        <f t="shared" si="22"/>
        <v>St Marys,</v>
      </c>
      <c r="E24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v>
      </c>
      <c r="G247" s="5" t="e">
        <f t="shared" si="23"/>
        <v>#VALUE!</v>
      </c>
      <c r="H247" s="5" t="str">
        <f t="shared" si="20"/>
        <v/>
      </c>
      <c r="I247" s="5" t="str">
        <f t="shared" si="21"/>
        <v>X</v>
      </c>
      <c r="J247" s="21" t="s">
        <v>438</v>
      </c>
      <c r="K247" s="6" t="s">
        <v>782</v>
      </c>
      <c r="L247" s="6">
        <f t="shared" si="24"/>
        <v>1</v>
      </c>
      <c r="M247" s="6" t="s">
        <v>486</v>
      </c>
    </row>
    <row r="248" spans="1:13" x14ac:dyDescent="0.25">
      <c r="A248" s="4" t="s">
        <v>35</v>
      </c>
      <c r="B248" s="7" t="s">
        <v>176</v>
      </c>
      <c r="C248" s="7" t="s">
        <v>453</v>
      </c>
      <c r="D248" s="8" t="str">
        <f t="shared" si="22"/>
        <v>Star City,</v>
      </c>
      <c r="E24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v>
      </c>
      <c r="G248" s="5" t="e">
        <f t="shared" si="23"/>
        <v>#VALUE!</v>
      </c>
      <c r="H248" s="5" t="str">
        <f t="shared" si="20"/>
        <v/>
      </c>
      <c r="I248" s="5" t="str">
        <f t="shared" si="21"/>
        <v>X</v>
      </c>
      <c r="J248" s="21" t="s">
        <v>790</v>
      </c>
      <c r="K248" s="6" t="s">
        <v>486</v>
      </c>
      <c r="L248" s="6">
        <f t="shared" si="24"/>
        <v>1</v>
      </c>
      <c r="M248" s="6" t="s">
        <v>386</v>
      </c>
    </row>
    <row r="249" spans="1:13" x14ac:dyDescent="0.25">
      <c r="A249" s="4" t="s">
        <v>35</v>
      </c>
      <c r="B249" s="7" t="s">
        <v>89</v>
      </c>
      <c r="C249" s="7" t="s">
        <v>368</v>
      </c>
      <c r="D249" s="8" t="str">
        <f t="shared" si="22"/>
        <v>Stonewood,</v>
      </c>
      <c r="E249"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v>
      </c>
      <c r="G249" s="5" t="e">
        <f t="shared" si="23"/>
        <v>#VALUE!</v>
      </c>
      <c r="H249" s="5" t="str">
        <f t="shared" si="20"/>
        <v/>
      </c>
      <c r="I249" s="5" t="str">
        <f t="shared" si="21"/>
        <v>X</v>
      </c>
      <c r="J249" s="21" t="s">
        <v>515</v>
      </c>
      <c r="K249" s="6" t="s">
        <v>386</v>
      </c>
      <c r="L249" s="6">
        <f t="shared" si="24"/>
        <v>1</v>
      </c>
      <c r="M249" s="6" t="s">
        <v>1302</v>
      </c>
    </row>
    <row r="250" spans="1:13" x14ac:dyDescent="0.25">
      <c r="A250" s="4" t="s">
        <v>35</v>
      </c>
      <c r="B250" s="7" t="s">
        <v>259</v>
      </c>
      <c r="C250" s="7" t="s">
        <v>529</v>
      </c>
      <c r="D250" s="8" t="str">
        <f t="shared" si="22"/>
        <v>Summers County,</v>
      </c>
      <c r="E250"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v>
      </c>
      <c r="G250" s="5" t="e">
        <f t="shared" si="23"/>
        <v>#VALUE!</v>
      </c>
      <c r="H250" s="5" t="str">
        <f t="shared" si="20"/>
        <v/>
      </c>
      <c r="I250" s="5" t="str">
        <f t="shared" si="21"/>
        <v>X</v>
      </c>
      <c r="J250" s="21" t="s">
        <v>791</v>
      </c>
      <c r="K250" s="6" t="s">
        <v>1302</v>
      </c>
      <c r="L250" s="6">
        <f t="shared" si="24"/>
        <v>1</v>
      </c>
      <c r="M250" s="6" t="s">
        <v>783</v>
      </c>
    </row>
    <row r="251" spans="1:13" x14ac:dyDescent="0.25">
      <c r="A251" s="4" t="s">
        <v>35</v>
      </c>
      <c r="B251" s="7" t="s">
        <v>198</v>
      </c>
      <c r="C251" s="7" t="s">
        <v>472</v>
      </c>
      <c r="D251" s="8" t="str">
        <f t="shared" si="22"/>
        <v>Summersville,</v>
      </c>
      <c r="E251"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v>
      </c>
      <c r="G251" s="5" t="e">
        <f t="shared" si="23"/>
        <v>#VALUE!</v>
      </c>
      <c r="H251" s="5" t="str">
        <f t="shared" si="20"/>
        <v/>
      </c>
      <c r="I251" s="5" t="str">
        <f t="shared" si="21"/>
        <v>X</v>
      </c>
      <c r="J251" s="21" t="s">
        <v>792</v>
      </c>
      <c r="K251" s="6" t="s">
        <v>783</v>
      </c>
      <c r="L251" s="6">
        <f t="shared" si="24"/>
        <v>1</v>
      </c>
      <c r="M251" s="6" t="s">
        <v>784</v>
      </c>
    </row>
    <row r="252" spans="1:13" x14ac:dyDescent="0.25">
      <c r="A252" s="4" t="s">
        <v>35</v>
      </c>
      <c r="B252" s="7" t="s">
        <v>26</v>
      </c>
      <c r="C252" s="7" t="s">
        <v>318</v>
      </c>
      <c r="D252" s="8" t="str">
        <f t="shared" si="22"/>
        <v>Sutton,</v>
      </c>
      <c r="E252"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v>
      </c>
      <c r="G252" s="5" t="e">
        <f t="shared" si="23"/>
        <v>#VALUE!</v>
      </c>
      <c r="H252" s="5" t="str">
        <f t="shared" si="20"/>
        <v/>
      </c>
      <c r="I252" s="5" t="str">
        <f t="shared" si="21"/>
        <v>X</v>
      </c>
      <c r="J252" s="21" t="s">
        <v>523</v>
      </c>
      <c r="K252" s="6" t="s">
        <v>784</v>
      </c>
      <c r="L252" s="6">
        <f t="shared" si="24"/>
        <v>1</v>
      </c>
      <c r="M252" s="6" t="s">
        <v>785</v>
      </c>
    </row>
    <row r="253" spans="1:13" x14ac:dyDescent="0.25">
      <c r="A253" s="4"/>
      <c r="B253" s="7" t="s">
        <v>20</v>
      </c>
      <c r="C253" s="7" t="s">
        <v>313</v>
      </c>
      <c r="D253" s="8" t="str">
        <f t="shared" si="22"/>
        <v/>
      </c>
      <c r="E253"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v>
      </c>
      <c r="G253" s="5" t="e">
        <f t="shared" si="23"/>
        <v>#VALUE!</v>
      </c>
      <c r="H253" s="5" t="str">
        <f t="shared" si="20"/>
        <v/>
      </c>
      <c r="I253" s="5" t="str">
        <f t="shared" si="21"/>
        <v>X</v>
      </c>
      <c r="J253" s="21" t="s">
        <v>793</v>
      </c>
      <c r="K253" s="6" t="s">
        <v>785</v>
      </c>
      <c r="L253" s="6">
        <f t="shared" si="24"/>
        <v>1</v>
      </c>
      <c r="M253" s="6" t="s">
        <v>786</v>
      </c>
    </row>
    <row r="254" spans="1:13" x14ac:dyDescent="0.25">
      <c r="A254" s="4" t="s">
        <v>35</v>
      </c>
      <c r="B254" s="7" t="s">
        <v>261</v>
      </c>
      <c r="C254" s="7" t="s">
        <v>531</v>
      </c>
      <c r="D254" s="8" t="str">
        <f t="shared" si="22"/>
        <v>Taylor County,</v>
      </c>
      <c r="E254"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v>
      </c>
      <c r="G254" s="5" t="e">
        <f t="shared" si="23"/>
        <v>#VALUE!</v>
      </c>
      <c r="H254" s="5" t="str">
        <f t="shared" si="20"/>
        <v/>
      </c>
      <c r="I254" s="5" t="str">
        <f t="shared" si="21"/>
        <v>X</v>
      </c>
      <c r="J254" s="21" t="s">
        <v>794</v>
      </c>
      <c r="K254" s="6" t="s">
        <v>786</v>
      </c>
      <c r="L254" s="6">
        <f t="shared" si="24"/>
        <v>1</v>
      </c>
      <c r="M254" s="6" t="s">
        <v>787</v>
      </c>
    </row>
    <row r="255" spans="1:13" x14ac:dyDescent="0.25">
      <c r="A255" s="4" t="s">
        <v>35</v>
      </c>
      <c r="B255" s="7" t="s">
        <v>225</v>
      </c>
      <c r="C255" s="7" t="s">
        <v>498</v>
      </c>
      <c r="D255" s="8" t="str">
        <f t="shared" si="22"/>
        <v>Terra Alta,</v>
      </c>
      <c r="E255"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v>
      </c>
      <c r="G255" s="5" t="e">
        <f t="shared" si="23"/>
        <v>#VALUE!</v>
      </c>
      <c r="H255" s="5" t="str">
        <f t="shared" si="20"/>
        <v/>
      </c>
      <c r="I255" s="5" t="str">
        <f t="shared" si="21"/>
        <v>X</v>
      </c>
      <c r="J255" s="21" t="s">
        <v>795</v>
      </c>
      <c r="K255" s="6" t="s">
        <v>787</v>
      </c>
      <c r="L255" s="6">
        <f t="shared" si="24"/>
        <v>1</v>
      </c>
      <c r="M255" s="6" t="s">
        <v>788</v>
      </c>
    </row>
    <row r="256" spans="1:13" x14ac:dyDescent="0.25">
      <c r="A256" s="4" t="s">
        <v>35</v>
      </c>
      <c r="B256" s="7" t="s">
        <v>269</v>
      </c>
      <c r="C256" s="7" t="s">
        <v>539</v>
      </c>
      <c r="D256" s="8" t="str">
        <f t="shared" si="22"/>
        <v>Thomas,</v>
      </c>
      <c r="E256"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v>
      </c>
      <c r="G256" s="5" t="e">
        <f t="shared" si="23"/>
        <v>#VALUE!</v>
      </c>
      <c r="H256" s="5" t="str">
        <f t="shared" si="20"/>
        <v/>
      </c>
      <c r="I256" s="5" t="str">
        <f t="shared" si="21"/>
        <v>X</v>
      </c>
      <c r="J256" s="21" t="s">
        <v>796</v>
      </c>
      <c r="K256" s="6" t="s">
        <v>788</v>
      </c>
      <c r="L256" s="6">
        <f t="shared" si="24"/>
        <v>1</v>
      </c>
      <c r="M256" s="6" t="s">
        <v>789</v>
      </c>
    </row>
    <row r="257" spans="1:13" x14ac:dyDescent="0.25">
      <c r="A257" s="4"/>
      <c r="B257" s="7" t="s">
        <v>54</v>
      </c>
      <c r="C257" s="7" t="s">
        <v>340</v>
      </c>
      <c r="D257" s="8" t="str">
        <f t="shared" si="22"/>
        <v/>
      </c>
      <c r="E257"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v>
      </c>
      <c r="G257" s="5" t="e">
        <f t="shared" si="23"/>
        <v>#VALUE!</v>
      </c>
      <c r="H257" s="5" t="str">
        <f t="shared" ref="H257:H294" si="26">IF(ISERROR(G257),"",G257)</f>
        <v/>
      </c>
      <c r="I257" s="5" t="str">
        <f t="shared" ref="I257:I294" si="27">IF(H258&lt;&gt;"",IF(H257&lt;&gt;"",MID($F$3,H257,H258-H257-1),"X"),IF(H257&lt;&gt;"",MID($F$3,H257,LEN($F$3)-H257+1),"X"))</f>
        <v>X</v>
      </c>
      <c r="J257" s="21" t="s">
        <v>797</v>
      </c>
      <c r="K257" s="6" t="s">
        <v>789</v>
      </c>
      <c r="L257" s="6">
        <f t="shared" si="24"/>
        <v>1</v>
      </c>
      <c r="M257" s="6" t="s">
        <v>503</v>
      </c>
    </row>
    <row r="258" spans="1:13" x14ac:dyDescent="0.25">
      <c r="A258" s="4"/>
      <c r="B258" s="7" t="s">
        <v>282</v>
      </c>
      <c r="C258" s="7" t="s">
        <v>599</v>
      </c>
      <c r="D258" s="8" t="str">
        <f t="shared" ref="D258:D294" si="28">IF(A258&lt;&gt;"",CONCATENATE(C258,","),"")</f>
        <v/>
      </c>
      <c r="E258" s="5" t="str">
        <f t="shared" si="25"/>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v>
      </c>
      <c r="G258" s="5" t="e">
        <f t="shared" ref="G258:G294" si="29">SEARCH(",",$F$3,G257)+1</f>
        <v>#VALUE!</v>
      </c>
      <c r="H258" s="5" t="str">
        <f t="shared" si="26"/>
        <v/>
      </c>
      <c r="I258" s="5" t="str">
        <f t="shared" si="27"/>
        <v>X</v>
      </c>
      <c r="J258" s="21" t="s">
        <v>798</v>
      </c>
      <c r="K258" s="6" t="s">
        <v>503</v>
      </c>
      <c r="L258" s="6">
        <f t="shared" ref="L258:L321" si="30">IF(J258&lt;&gt;K258,1,0)</f>
        <v>1</v>
      </c>
      <c r="M258" s="6" t="s">
        <v>560</v>
      </c>
    </row>
    <row r="259" spans="1:13" x14ac:dyDescent="0.25">
      <c r="A259" s="4"/>
      <c r="B259" s="7" t="s">
        <v>202</v>
      </c>
      <c r="C259" s="7" t="s">
        <v>476</v>
      </c>
      <c r="D259" s="8" t="str">
        <f t="shared" si="28"/>
        <v/>
      </c>
      <c r="E259" s="5" t="str">
        <f t="shared" ref="E259:E294" si="31">CONCATENATE(E258,D259)</f>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v>
      </c>
      <c r="G259" s="5" t="e">
        <f t="shared" si="29"/>
        <v>#VALUE!</v>
      </c>
      <c r="H259" s="5" t="str">
        <f t="shared" si="26"/>
        <v/>
      </c>
      <c r="I259" s="5" t="str">
        <f t="shared" si="27"/>
        <v>X</v>
      </c>
      <c r="J259" s="21" t="s">
        <v>799</v>
      </c>
      <c r="K259" s="6" t="s">
        <v>560</v>
      </c>
      <c r="L259" s="6">
        <f t="shared" si="30"/>
        <v>1</v>
      </c>
      <c r="M259" s="6" t="s">
        <v>438</v>
      </c>
    </row>
    <row r="260" spans="1:13" x14ac:dyDescent="0.25">
      <c r="A260" s="4" t="s">
        <v>35</v>
      </c>
      <c r="B260" s="7" t="s">
        <v>264</v>
      </c>
      <c r="C260" s="7" t="s">
        <v>534</v>
      </c>
      <c r="D260" s="8" t="str">
        <f t="shared" si="28"/>
        <v>Tucker County,</v>
      </c>
      <c r="E260"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v>
      </c>
      <c r="G260" s="5" t="e">
        <f t="shared" si="29"/>
        <v>#VALUE!</v>
      </c>
      <c r="H260" s="5" t="str">
        <f t="shared" si="26"/>
        <v/>
      </c>
      <c r="I260" s="5" t="str">
        <f t="shared" si="27"/>
        <v>X</v>
      </c>
      <c r="J260" s="21" t="s">
        <v>800</v>
      </c>
      <c r="K260" s="6" t="s">
        <v>438</v>
      </c>
      <c r="L260" s="6">
        <f t="shared" si="30"/>
        <v>1</v>
      </c>
      <c r="M260" s="6" t="s">
        <v>790</v>
      </c>
    </row>
    <row r="261" spans="1:13" x14ac:dyDescent="0.25">
      <c r="A261" s="4"/>
      <c r="B261" s="7" t="s">
        <v>226</v>
      </c>
      <c r="C261" s="7" t="s">
        <v>499</v>
      </c>
      <c r="D261" s="8" t="str">
        <f t="shared" si="28"/>
        <v/>
      </c>
      <c r="E261"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v>
      </c>
      <c r="G261" s="5" t="e">
        <f t="shared" si="29"/>
        <v>#VALUE!</v>
      </c>
      <c r="H261" s="5" t="str">
        <f t="shared" si="26"/>
        <v/>
      </c>
      <c r="I261" s="5" t="str">
        <f t="shared" si="27"/>
        <v>X</v>
      </c>
      <c r="J261" s="21" t="s">
        <v>801</v>
      </c>
      <c r="K261" s="6" t="s">
        <v>790</v>
      </c>
      <c r="L261" s="6">
        <f t="shared" si="30"/>
        <v>1</v>
      </c>
      <c r="M261" s="6" t="s">
        <v>515</v>
      </c>
    </row>
    <row r="262" spans="1:13" x14ac:dyDescent="0.25">
      <c r="A262" s="4" t="s">
        <v>35</v>
      </c>
      <c r="B262" s="7" t="s">
        <v>270</v>
      </c>
      <c r="C262" s="7" t="s">
        <v>540</v>
      </c>
      <c r="D262" s="8" t="str">
        <f t="shared" si="28"/>
        <v>Tyler County,</v>
      </c>
      <c r="E262"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v>
      </c>
      <c r="G262" s="5" t="e">
        <f t="shared" si="29"/>
        <v>#VALUE!</v>
      </c>
      <c r="H262" s="5" t="str">
        <f t="shared" si="26"/>
        <v/>
      </c>
      <c r="I262" s="5" t="str">
        <f t="shared" si="27"/>
        <v>X</v>
      </c>
      <c r="J262" s="21" t="s">
        <v>802</v>
      </c>
      <c r="K262" s="6" t="s">
        <v>515</v>
      </c>
      <c r="L262" s="6">
        <f t="shared" si="30"/>
        <v>1</v>
      </c>
      <c r="M262" s="6" t="s">
        <v>791</v>
      </c>
    </row>
    <row r="263" spans="1:13" x14ac:dyDescent="0.25">
      <c r="A263" s="4" t="s">
        <v>35</v>
      </c>
      <c r="B263" s="7" t="s">
        <v>181</v>
      </c>
      <c r="C263" s="7" t="s">
        <v>457</v>
      </c>
      <c r="D263" s="8" t="str">
        <f t="shared" si="28"/>
        <v>Union,</v>
      </c>
      <c r="E263"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v>
      </c>
      <c r="G263" s="5" t="e">
        <f t="shared" si="29"/>
        <v>#VALUE!</v>
      </c>
      <c r="H263" s="5" t="str">
        <f t="shared" si="26"/>
        <v/>
      </c>
      <c r="I263" s="5" t="str">
        <f t="shared" si="27"/>
        <v>X</v>
      </c>
      <c r="J263" s="21" t="s">
        <v>803</v>
      </c>
      <c r="K263" s="6" t="s">
        <v>791</v>
      </c>
      <c r="L263" s="6">
        <f t="shared" si="30"/>
        <v>1</v>
      </c>
      <c r="M263" s="6" t="s">
        <v>792</v>
      </c>
    </row>
    <row r="264" spans="1:13" x14ac:dyDescent="0.25">
      <c r="A264" s="4" t="s">
        <v>35</v>
      </c>
      <c r="B264" s="7" t="s">
        <v>275</v>
      </c>
      <c r="C264" s="7" t="s">
        <v>545</v>
      </c>
      <c r="D264" s="8" t="str">
        <f t="shared" si="28"/>
        <v>Upshur County,</v>
      </c>
      <c r="E264"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
      </c>
      <c r="G264" s="5" t="e">
        <f t="shared" si="29"/>
        <v>#VALUE!</v>
      </c>
      <c r="H264" s="5" t="str">
        <f t="shared" si="26"/>
        <v/>
      </c>
      <c r="I264" s="5" t="str">
        <f t="shared" si="27"/>
        <v>X</v>
      </c>
      <c r="J264" s="21" t="s">
        <v>804</v>
      </c>
      <c r="K264" s="6" t="s">
        <v>792</v>
      </c>
      <c r="L264" s="6">
        <f t="shared" si="30"/>
        <v>1</v>
      </c>
      <c r="M264" s="6" t="s">
        <v>523</v>
      </c>
    </row>
    <row r="265" spans="1:13" x14ac:dyDescent="0.25">
      <c r="A265" s="4"/>
      <c r="B265" s="7" t="s">
        <v>203</v>
      </c>
      <c r="C265" s="7" t="s">
        <v>477</v>
      </c>
      <c r="D265" s="8" t="str">
        <f t="shared" si="28"/>
        <v/>
      </c>
      <c r="E265"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
      </c>
      <c r="G265" s="5" t="e">
        <f t="shared" si="29"/>
        <v>#VALUE!</v>
      </c>
      <c r="H265" s="5" t="str">
        <f t="shared" si="26"/>
        <v/>
      </c>
      <c r="I265" s="5" t="str">
        <f t="shared" si="27"/>
        <v>X</v>
      </c>
      <c r="J265" s="21" t="s">
        <v>805</v>
      </c>
      <c r="K265" s="6" t="s">
        <v>523</v>
      </c>
      <c r="L265" s="6">
        <f t="shared" si="30"/>
        <v>1</v>
      </c>
      <c r="M265" s="6" t="s">
        <v>1303</v>
      </c>
    </row>
    <row r="266" spans="1:13" x14ac:dyDescent="0.25">
      <c r="A266" s="4" t="s">
        <v>35</v>
      </c>
      <c r="B266" s="7" t="s">
        <v>298</v>
      </c>
      <c r="C266" s="7" t="s">
        <v>563</v>
      </c>
      <c r="D266" s="8" t="str">
        <f t="shared" si="28"/>
        <v>Vienna,</v>
      </c>
      <c r="E266"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v>
      </c>
      <c r="G266" s="5" t="e">
        <f t="shared" si="29"/>
        <v>#VALUE!</v>
      </c>
      <c r="H266" s="5" t="str">
        <f t="shared" si="26"/>
        <v/>
      </c>
      <c r="I266" s="5" t="str">
        <f t="shared" si="27"/>
        <v>X</v>
      </c>
      <c r="J266" s="21" t="s">
        <v>408</v>
      </c>
      <c r="K266" s="6" t="s">
        <v>1303</v>
      </c>
      <c r="L266" s="6">
        <f t="shared" si="30"/>
        <v>1</v>
      </c>
      <c r="M266" s="6" t="s">
        <v>793</v>
      </c>
    </row>
    <row r="267" spans="1:13" x14ac:dyDescent="0.25">
      <c r="A267" s="4" t="s">
        <v>35</v>
      </c>
      <c r="B267" s="7" t="s">
        <v>194</v>
      </c>
      <c r="C267" s="7" t="s">
        <v>468</v>
      </c>
      <c r="D267" s="8" t="str">
        <f t="shared" si="28"/>
        <v>War,</v>
      </c>
      <c r="E267"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v>
      </c>
      <c r="G267" s="5" t="e">
        <f t="shared" si="29"/>
        <v>#VALUE!</v>
      </c>
      <c r="H267" s="5" t="str">
        <f t="shared" si="26"/>
        <v/>
      </c>
      <c r="I267" s="5" t="str">
        <f t="shared" si="27"/>
        <v>X</v>
      </c>
      <c r="J267" s="21" t="s">
        <v>409</v>
      </c>
      <c r="K267" s="6" t="s">
        <v>793</v>
      </c>
      <c r="L267" s="6">
        <f t="shared" si="30"/>
        <v>1</v>
      </c>
      <c r="M267" s="6" t="s">
        <v>794</v>
      </c>
    </row>
    <row r="268" spans="1:13" x14ac:dyDescent="0.25">
      <c r="A268" s="4" t="s">
        <v>35</v>
      </c>
      <c r="B268" s="7" t="s">
        <v>79</v>
      </c>
      <c r="C268" s="7" t="s">
        <v>358</v>
      </c>
      <c r="D268" s="8" t="str">
        <f t="shared" si="28"/>
        <v>Wardensville,</v>
      </c>
      <c r="E268"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v>
      </c>
      <c r="G268" s="5" t="e">
        <f t="shared" si="29"/>
        <v>#VALUE!</v>
      </c>
      <c r="H268" s="5" t="str">
        <f t="shared" si="26"/>
        <v/>
      </c>
      <c r="I268" s="5" t="str">
        <f t="shared" si="27"/>
        <v>X</v>
      </c>
      <c r="J268" s="21" t="s">
        <v>806</v>
      </c>
      <c r="K268" s="6" t="s">
        <v>794</v>
      </c>
      <c r="L268" s="6">
        <f t="shared" si="30"/>
        <v>1</v>
      </c>
      <c r="M268" s="6" t="s">
        <v>795</v>
      </c>
    </row>
    <row r="269" spans="1:13" x14ac:dyDescent="0.25">
      <c r="A269" s="4" t="s">
        <v>35</v>
      </c>
      <c r="B269" s="7" t="s">
        <v>277</v>
      </c>
      <c r="C269" s="7" t="s">
        <v>597</v>
      </c>
      <c r="D269" s="8" t="str">
        <f t="shared" si="28"/>
        <v>Wayne County,</v>
      </c>
      <c r="E269"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v>
      </c>
      <c r="G269" s="5" t="e">
        <f t="shared" si="29"/>
        <v>#VALUE!</v>
      </c>
      <c r="H269" s="5" t="str">
        <f t="shared" si="26"/>
        <v/>
      </c>
      <c r="I269" s="5" t="str">
        <f t="shared" si="27"/>
        <v>X</v>
      </c>
      <c r="J269" s="21" t="s">
        <v>350</v>
      </c>
      <c r="K269" s="6" t="s">
        <v>795</v>
      </c>
      <c r="L269" s="6">
        <f t="shared" si="30"/>
        <v>1</v>
      </c>
      <c r="M269" s="6" t="s">
        <v>796</v>
      </c>
    </row>
    <row r="270" spans="1:13" x14ac:dyDescent="0.25">
      <c r="A270" s="4" t="s">
        <v>35</v>
      </c>
      <c r="B270" s="7" t="s">
        <v>283</v>
      </c>
      <c r="C270" s="7" t="s">
        <v>550</v>
      </c>
      <c r="D270" s="8" t="str">
        <f t="shared" si="28"/>
        <v>Webster County,</v>
      </c>
      <c r="E270"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v>
      </c>
      <c r="G270" s="5" t="e">
        <f t="shared" si="29"/>
        <v>#VALUE!</v>
      </c>
      <c r="H270" s="5" t="str">
        <f t="shared" si="26"/>
        <v/>
      </c>
      <c r="I270" s="5" t="str">
        <f t="shared" si="27"/>
        <v>X</v>
      </c>
      <c r="J270" s="21" t="s">
        <v>807</v>
      </c>
      <c r="K270" s="6" t="s">
        <v>796</v>
      </c>
      <c r="L270" s="6">
        <f t="shared" si="30"/>
        <v>1</v>
      </c>
      <c r="M270" s="6" t="s">
        <v>797</v>
      </c>
    </row>
    <row r="271" spans="1:13" x14ac:dyDescent="0.25">
      <c r="A271" s="4"/>
      <c r="B271" s="7" t="s">
        <v>31</v>
      </c>
      <c r="C271" s="7" t="s">
        <v>322</v>
      </c>
      <c r="D271" s="8" t="str">
        <f t="shared" si="28"/>
        <v/>
      </c>
      <c r="E271"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v>
      </c>
      <c r="G271" s="5" t="e">
        <f t="shared" si="29"/>
        <v>#VALUE!</v>
      </c>
      <c r="H271" s="5" t="str">
        <f t="shared" si="26"/>
        <v/>
      </c>
      <c r="I271" s="5" t="str">
        <f t="shared" si="27"/>
        <v>X</v>
      </c>
      <c r="J271" s="21" t="s">
        <v>808</v>
      </c>
      <c r="K271" s="6" t="s">
        <v>797</v>
      </c>
      <c r="L271" s="6">
        <f t="shared" si="30"/>
        <v>1</v>
      </c>
      <c r="M271" s="6" t="s">
        <v>798</v>
      </c>
    </row>
    <row r="272" spans="1:13" x14ac:dyDescent="0.25">
      <c r="A272" s="4" t="s">
        <v>35</v>
      </c>
      <c r="B272" s="7" t="s">
        <v>76</v>
      </c>
      <c r="C272" s="7" t="s">
        <v>322</v>
      </c>
      <c r="D272" s="8" t="str">
        <f t="shared" si="28"/>
        <v>Weirton,</v>
      </c>
      <c r="E272"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v>
      </c>
      <c r="G272" s="5" t="e">
        <f t="shared" si="29"/>
        <v>#VALUE!</v>
      </c>
      <c r="H272" s="5" t="str">
        <f t="shared" si="26"/>
        <v/>
      </c>
      <c r="I272" s="5" t="str">
        <f t="shared" si="27"/>
        <v>X</v>
      </c>
      <c r="J272" s="21" t="s">
        <v>809</v>
      </c>
      <c r="K272" s="6" t="s">
        <v>798</v>
      </c>
      <c r="L272" s="6">
        <f t="shared" si="30"/>
        <v>1</v>
      </c>
      <c r="M272" s="6" t="s">
        <v>799</v>
      </c>
    </row>
    <row r="273" spans="1:13" x14ac:dyDescent="0.25">
      <c r="A273" s="4" t="s">
        <v>35</v>
      </c>
      <c r="B273" s="7" t="s">
        <v>195</v>
      </c>
      <c r="C273" s="7" t="s">
        <v>469</v>
      </c>
      <c r="D273" s="8" t="str">
        <f t="shared" si="28"/>
        <v>Welch,</v>
      </c>
      <c r="E273"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v>
      </c>
      <c r="G273" s="5" t="e">
        <f t="shared" si="29"/>
        <v>#VALUE!</v>
      </c>
      <c r="H273" s="5" t="str">
        <f t="shared" si="26"/>
        <v/>
      </c>
      <c r="I273" s="5" t="str">
        <f t="shared" si="27"/>
        <v>X</v>
      </c>
      <c r="J273" s="21" t="s">
        <v>410</v>
      </c>
      <c r="K273" s="6" t="s">
        <v>799</v>
      </c>
      <c r="L273" s="6">
        <f t="shared" si="30"/>
        <v>1</v>
      </c>
      <c r="M273" s="6" t="s">
        <v>800</v>
      </c>
    </row>
    <row r="274" spans="1:13" x14ac:dyDescent="0.25">
      <c r="A274" s="4" t="s">
        <v>35</v>
      </c>
      <c r="B274" s="7" t="s">
        <v>32</v>
      </c>
      <c r="C274" s="7" t="s">
        <v>323</v>
      </c>
      <c r="D274" s="8" t="str">
        <f t="shared" si="28"/>
        <v>Wellsburg,</v>
      </c>
      <c r="E274"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v>
      </c>
      <c r="G274" s="5" t="e">
        <f t="shared" si="29"/>
        <v>#VALUE!</v>
      </c>
      <c r="H274" s="5" t="str">
        <f t="shared" si="26"/>
        <v/>
      </c>
      <c r="I274" s="5" t="str">
        <f t="shared" si="27"/>
        <v>X</v>
      </c>
      <c r="J274" s="21" t="s">
        <v>332</v>
      </c>
      <c r="K274" s="6" t="s">
        <v>800</v>
      </c>
      <c r="L274" s="6">
        <f t="shared" si="30"/>
        <v>1</v>
      </c>
      <c r="M274" s="6" t="s">
        <v>801</v>
      </c>
    </row>
    <row r="275" spans="1:13" x14ac:dyDescent="0.25">
      <c r="A275" s="4"/>
      <c r="B275" s="7" t="s">
        <v>121</v>
      </c>
      <c r="C275" s="7" t="s">
        <v>399</v>
      </c>
      <c r="D275" s="8" t="str">
        <f t="shared" si="28"/>
        <v/>
      </c>
      <c r="E275"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v>
      </c>
      <c r="G275" s="5" t="e">
        <f t="shared" si="29"/>
        <v>#VALUE!</v>
      </c>
      <c r="H275" s="5" t="str">
        <f t="shared" si="26"/>
        <v/>
      </c>
      <c r="I275" s="5" t="str">
        <f t="shared" si="27"/>
        <v>X</v>
      </c>
      <c r="J275" s="21" t="s">
        <v>810</v>
      </c>
      <c r="K275" s="6" t="s">
        <v>801</v>
      </c>
      <c r="L275" s="6">
        <f t="shared" si="30"/>
        <v>1</v>
      </c>
      <c r="M275" s="6" t="s">
        <v>802</v>
      </c>
    </row>
    <row r="276" spans="1:13" x14ac:dyDescent="0.25">
      <c r="A276" s="4" t="s">
        <v>35</v>
      </c>
      <c r="B276" s="7" t="s">
        <v>204</v>
      </c>
      <c r="C276" s="7" t="s">
        <v>478</v>
      </c>
      <c r="D276" s="8" t="str">
        <f t="shared" si="28"/>
        <v>West Liberty,</v>
      </c>
      <c r="E276"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v>
      </c>
      <c r="G276" s="5" t="e">
        <f t="shared" si="29"/>
        <v>#VALUE!</v>
      </c>
      <c r="H276" s="5" t="str">
        <f t="shared" si="26"/>
        <v/>
      </c>
      <c r="I276" s="5" t="str">
        <f t="shared" si="27"/>
        <v>X</v>
      </c>
      <c r="J276" s="21" t="s">
        <v>811</v>
      </c>
      <c r="K276" s="6" t="s">
        <v>802</v>
      </c>
      <c r="L276" s="6">
        <f t="shared" si="30"/>
        <v>1</v>
      </c>
      <c r="M276" s="6" t="s">
        <v>803</v>
      </c>
    </row>
    <row r="277" spans="1:13" x14ac:dyDescent="0.25">
      <c r="A277" s="4" t="s">
        <v>35</v>
      </c>
      <c r="B277" s="7" t="s">
        <v>127</v>
      </c>
      <c r="C277" s="7" t="s">
        <v>405</v>
      </c>
      <c r="D277" s="8" t="str">
        <f t="shared" si="28"/>
        <v>West Logan,</v>
      </c>
      <c r="E277"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v>
      </c>
      <c r="G277" s="5" t="e">
        <f t="shared" si="29"/>
        <v>#VALUE!</v>
      </c>
      <c r="H277" s="5" t="str">
        <f t="shared" si="26"/>
        <v/>
      </c>
      <c r="I277" s="5" t="str">
        <f t="shared" si="27"/>
        <v>X</v>
      </c>
      <c r="J277" s="21" t="s">
        <v>812</v>
      </c>
      <c r="K277" s="6" t="s">
        <v>803</v>
      </c>
      <c r="L277" s="6">
        <f t="shared" si="30"/>
        <v>1</v>
      </c>
      <c r="M277" s="6" t="s">
        <v>804</v>
      </c>
    </row>
    <row r="278" spans="1:13" x14ac:dyDescent="0.25">
      <c r="A278" s="4" t="s">
        <v>35</v>
      </c>
      <c r="B278" s="7" t="s">
        <v>90</v>
      </c>
      <c r="C278" s="7" t="s">
        <v>369</v>
      </c>
      <c r="D278" s="8" t="str">
        <f t="shared" si="28"/>
        <v>West Milford,</v>
      </c>
      <c r="E278"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v>
      </c>
      <c r="G278" s="5" t="e">
        <f t="shared" si="29"/>
        <v>#VALUE!</v>
      </c>
      <c r="H278" s="5" t="str">
        <f t="shared" si="26"/>
        <v/>
      </c>
      <c r="I278" s="5" t="str">
        <f t="shared" si="27"/>
        <v>X</v>
      </c>
      <c r="J278" s="21" t="s">
        <v>813</v>
      </c>
      <c r="K278" s="6" t="s">
        <v>804</v>
      </c>
      <c r="L278" s="6">
        <f t="shared" si="30"/>
        <v>1</v>
      </c>
      <c r="M278" s="6" t="s">
        <v>805</v>
      </c>
    </row>
    <row r="279" spans="1:13" x14ac:dyDescent="0.25">
      <c r="A279" s="4" t="s">
        <v>35</v>
      </c>
      <c r="B279" s="7" t="s">
        <v>43</v>
      </c>
      <c r="C279" s="7" t="s">
        <v>330</v>
      </c>
      <c r="D279" s="8" t="str">
        <f t="shared" si="28"/>
        <v>West Union,</v>
      </c>
      <c r="E279"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v>
      </c>
      <c r="G279" s="5" t="e">
        <f t="shared" si="29"/>
        <v>#VALUE!</v>
      </c>
      <c r="H279" s="5" t="str">
        <f t="shared" si="26"/>
        <v/>
      </c>
      <c r="I279" s="5" t="str">
        <f t="shared" si="27"/>
        <v>X</v>
      </c>
      <c r="J279" s="21" t="s">
        <v>316</v>
      </c>
      <c r="K279" s="6" t="s">
        <v>805</v>
      </c>
      <c r="L279" s="6">
        <f t="shared" si="30"/>
        <v>1</v>
      </c>
      <c r="M279" s="6" t="s">
        <v>408</v>
      </c>
    </row>
    <row r="280" spans="1:13" x14ac:dyDescent="0.25">
      <c r="A280" s="4" t="s">
        <v>35</v>
      </c>
      <c r="B280" s="7" t="s">
        <v>118</v>
      </c>
      <c r="C280" s="7" t="s">
        <v>396</v>
      </c>
      <c r="D280" s="8" t="str">
        <f t="shared" si="28"/>
        <v>Weston,</v>
      </c>
      <c r="E280"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v>
      </c>
      <c r="G280" s="5" t="e">
        <f t="shared" si="29"/>
        <v>#VALUE!</v>
      </c>
      <c r="H280" s="5" t="str">
        <f t="shared" si="26"/>
        <v/>
      </c>
      <c r="I280" s="5" t="str">
        <f t="shared" si="27"/>
        <v>X</v>
      </c>
      <c r="J280" s="21" t="s">
        <v>532</v>
      </c>
      <c r="K280" s="6" t="s">
        <v>408</v>
      </c>
      <c r="L280" s="6">
        <f t="shared" si="30"/>
        <v>1</v>
      </c>
      <c r="M280" s="6" t="s">
        <v>409</v>
      </c>
    </row>
    <row r="281" spans="1:13" x14ac:dyDescent="0.25">
      <c r="A281" s="4" t="s">
        <v>35</v>
      </c>
      <c r="B281" s="7" t="s">
        <v>177</v>
      </c>
      <c r="C281" s="7" t="s">
        <v>454</v>
      </c>
      <c r="D281" s="8" t="str">
        <f t="shared" si="28"/>
        <v>Westover,</v>
      </c>
      <c r="E281"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v>
      </c>
      <c r="G281" s="5" t="e">
        <f t="shared" si="29"/>
        <v>#VALUE!</v>
      </c>
      <c r="H281" s="5" t="str">
        <f t="shared" si="26"/>
        <v/>
      </c>
      <c r="I281" s="5" t="str">
        <f t="shared" si="27"/>
        <v>X</v>
      </c>
      <c r="J281" s="21" t="s">
        <v>321</v>
      </c>
      <c r="K281" s="6" t="s">
        <v>409</v>
      </c>
      <c r="L281" s="6">
        <f t="shared" si="30"/>
        <v>1</v>
      </c>
      <c r="M281" s="6" t="s">
        <v>806</v>
      </c>
    </row>
    <row r="282" spans="1:13" x14ac:dyDescent="0.25">
      <c r="A282" s="4" t="s">
        <v>35</v>
      </c>
      <c r="B282" s="7" t="s">
        <v>287</v>
      </c>
      <c r="C282" s="7" t="s">
        <v>553</v>
      </c>
      <c r="D282" s="8" t="str">
        <f t="shared" si="28"/>
        <v>Wetzel County,</v>
      </c>
      <c r="E282"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v>
      </c>
      <c r="G282" s="5" t="e">
        <f t="shared" si="29"/>
        <v>#VALUE!</v>
      </c>
      <c r="H282" s="5" t="str">
        <f t="shared" si="26"/>
        <v/>
      </c>
      <c r="I282" s="5" t="str">
        <f t="shared" si="27"/>
        <v>X</v>
      </c>
      <c r="J282" s="21" t="s">
        <v>814</v>
      </c>
      <c r="K282" s="6" t="s">
        <v>806</v>
      </c>
      <c r="L282" s="6">
        <f t="shared" si="30"/>
        <v>1</v>
      </c>
      <c r="M282" s="6" t="s">
        <v>350</v>
      </c>
    </row>
    <row r="283" spans="1:13" x14ac:dyDescent="0.25">
      <c r="A283" s="3" t="s">
        <v>35</v>
      </c>
      <c r="B283" s="7" t="s">
        <v>205</v>
      </c>
      <c r="C283" s="7" t="s">
        <v>479</v>
      </c>
      <c r="D283" s="8" t="str">
        <f t="shared" si="28"/>
        <v>Wheeling,</v>
      </c>
      <c r="E283"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v>
      </c>
      <c r="G283" s="5" t="e">
        <f t="shared" si="29"/>
        <v>#VALUE!</v>
      </c>
      <c r="H283" s="5" t="str">
        <f t="shared" si="26"/>
        <v/>
      </c>
      <c r="I283" s="5" t="str">
        <f t="shared" si="27"/>
        <v>X</v>
      </c>
      <c r="J283" s="21" t="s">
        <v>815</v>
      </c>
      <c r="K283" s="6" t="s">
        <v>350</v>
      </c>
      <c r="L283" s="6">
        <f t="shared" si="30"/>
        <v>1</v>
      </c>
      <c r="M283" s="6" t="s">
        <v>807</v>
      </c>
    </row>
    <row r="284" spans="1:13" x14ac:dyDescent="0.25">
      <c r="A284" s="4" t="s">
        <v>35</v>
      </c>
      <c r="B284" s="7" t="s">
        <v>139</v>
      </c>
      <c r="C284" s="7" t="s">
        <v>416</v>
      </c>
      <c r="D284" s="8" t="str">
        <f t="shared" si="28"/>
        <v>White Hall,</v>
      </c>
      <c r="E284"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v>
      </c>
      <c r="G284" s="5" t="e">
        <f t="shared" si="29"/>
        <v>#VALUE!</v>
      </c>
      <c r="H284" s="5" t="str">
        <f t="shared" si="26"/>
        <v/>
      </c>
      <c r="I284" s="5" t="str">
        <f t="shared" si="27"/>
        <v>X</v>
      </c>
      <c r="J284" s="21" t="s">
        <v>816</v>
      </c>
      <c r="K284" s="6" t="s">
        <v>807</v>
      </c>
      <c r="L284" s="6">
        <f t="shared" si="30"/>
        <v>1</v>
      </c>
      <c r="M284" s="6" t="s">
        <v>808</v>
      </c>
    </row>
    <row r="285" spans="1:13" x14ac:dyDescent="0.25">
      <c r="A285" s="4" t="s">
        <v>35</v>
      </c>
      <c r="B285" s="7" t="s">
        <v>21</v>
      </c>
      <c r="C285" s="7" t="s">
        <v>314</v>
      </c>
      <c r="D285" s="8" t="str">
        <f t="shared" si="28"/>
        <v>Whitesville,</v>
      </c>
      <c r="E285"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v>
      </c>
      <c r="G285" s="5" t="e">
        <f t="shared" si="29"/>
        <v>#VALUE!</v>
      </c>
      <c r="H285" s="5" t="str">
        <f t="shared" si="26"/>
        <v/>
      </c>
      <c r="I285" s="5" t="str">
        <f t="shared" si="27"/>
        <v>X</v>
      </c>
      <c r="J285" s="21" t="s">
        <v>548</v>
      </c>
      <c r="K285" s="6" t="s">
        <v>808</v>
      </c>
      <c r="L285" s="6">
        <f t="shared" si="30"/>
        <v>1</v>
      </c>
      <c r="M285" s="6" t="s">
        <v>1304</v>
      </c>
    </row>
    <row r="286" spans="1:13" x14ac:dyDescent="0.25">
      <c r="A286" s="4" t="s">
        <v>35</v>
      </c>
      <c r="B286" s="7" t="s">
        <v>170</v>
      </c>
      <c r="C286" s="7" t="s">
        <v>447</v>
      </c>
      <c r="D286" s="8" t="str">
        <f t="shared" si="28"/>
        <v>Williamson,</v>
      </c>
      <c r="E286"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v>
      </c>
      <c r="G286" s="5" t="e">
        <f t="shared" si="29"/>
        <v>#VALUE!</v>
      </c>
      <c r="H286" s="5" t="str">
        <f t="shared" si="26"/>
        <v/>
      </c>
      <c r="I286" s="5" t="str">
        <f t="shared" si="27"/>
        <v>X</v>
      </c>
      <c r="J286" s="21" t="s">
        <v>817</v>
      </c>
      <c r="K286" s="6" t="s">
        <v>1304</v>
      </c>
      <c r="L286" s="6">
        <f t="shared" si="30"/>
        <v>1</v>
      </c>
      <c r="M286" s="6" t="s">
        <v>809</v>
      </c>
    </row>
    <row r="287" spans="1:13" x14ac:dyDescent="0.25">
      <c r="A287" s="3" t="s">
        <v>35</v>
      </c>
      <c r="B287" s="7" t="s">
        <v>299</v>
      </c>
      <c r="C287" s="7" t="s">
        <v>564</v>
      </c>
      <c r="D287" s="8" t="str">
        <f t="shared" si="28"/>
        <v>Williamstown,</v>
      </c>
      <c r="E287"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v>
      </c>
      <c r="G287" s="5" t="e">
        <f t="shared" si="29"/>
        <v>#VALUE!</v>
      </c>
      <c r="H287" s="5" t="str">
        <f t="shared" si="26"/>
        <v/>
      </c>
      <c r="I287" s="5" t="str">
        <f t="shared" si="27"/>
        <v>X</v>
      </c>
      <c r="J287" s="21" t="s">
        <v>818</v>
      </c>
      <c r="K287" s="6" t="s">
        <v>809</v>
      </c>
      <c r="L287" s="6">
        <f t="shared" si="30"/>
        <v>1</v>
      </c>
      <c r="M287" s="6" t="s">
        <v>410</v>
      </c>
    </row>
    <row r="288" spans="1:13" x14ac:dyDescent="0.25">
      <c r="A288" s="4" t="s">
        <v>35</v>
      </c>
      <c r="B288" s="7" t="s">
        <v>234</v>
      </c>
      <c r="C288" s="7" t="s">
        <v>506</v>
      </c>
      <c r="D288" s="8" t="str">
        <f t="shared" si="28"/>
        <v>Winfield,</v>
      </c>
      <c r="E288"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v>
      </c>
      <c r="G288" s="5" t="e">
        <f t="shared" si="29"/>
        <v>#VALUE!</v>
      </c>
      <c r="H288" s="5" t="str">
        <f t="shared" si="26"/>
        <v/>
      </c>
      <c r="I288" s="5" t="str">
        <f t="shared" si="27"/>
        <v>X</v>
      </c>
      <c r="J288" s="21" t="s">
        <v>819</v>
      </c>
      <c r="K288" s="6" t="s">
        <v>410</v>
      </c>
      <c r="L288" s="6">
        <f t="shared" si="30"/>
        <v>1</v>
      </c>
      <c r="M288" s="6" t="s">
        <v>332</v>
      </c>
    </row>
    <row r="289" spans="1:13" x14ac:dyDescent="0.25">
      <c r="A289" s="4" t="s">
        <v>35</v>
      </c>
      <c r="B289" s="7" t="s">
        <v>294</v>
      </c>
      <c r="C289" s="7" t="s">
        <v>559</v>
      </c>
      <c r="D289" s="8" t="str">
        <f t="shared" si="28"/>
        <v>Wirt County,</v>
      </c>
      <c r="E289"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v>
      </c>
      <c r="G289" s="5" t="e">
        <f t="shared" si="29"/>
        <v>#VALUE!</v>
      </c>
      <c r="H289" s="5" t="str">
        <f t="shared" si="26"/>
        <v/>
      </c>
      <c r="I289" s="5" t="str">
        <f t="shared" si="27"/>
        <v>X</v>
      </c>
      <c r="J289" s="21" t="s">
        <v>820</v>
      </c>
      <c r="K289" s="6" t="s">
        <v>332</v>
      </c>
      <c r="L289" s="6">
        <f t="shared" si="30"/>
        <v>1</v>
      </c>
      <c r="M289" s="6" t="s">
        <v>810</v>
      </c>
    </row>
    <row r="290" spans="1:13" x14ac:dyDescent="0.25">
      <c r="A290" s="4"/>
      <c r="B290" s="7" t="s">
        <v>243</v>
      </c>
      <c r="C290" s="7" t="s">
        <v>8</v>
      </c>
      <c r="D290" s="8" t="str">
        <f t="shared" si="28"/>
        <v/>
      </c>
      <c r="E290"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v>
      </c>
      <c r="G290" s="5" t="e">
        <f t="shared" si="29"/>
        <v>#VALUE!</v>
      </c>
      <c r="H290" s="5" t="str">
        <f t="shared" si="26"/>
        <v/>
      </c>
      <c r="I290" s="5" t="str">
        <f t="shared" si="27"/>
        <v>X</v>
      </c>
      <c r="J290" s="21" t="s">
        <v>821</v>
      </c>
      <c r="K290" s="6" t="s">
        <v>810</v>
      </c>
      <c r="L290" s="6">
        <f t="shared" si="30"/>
        <v>1</v>
      </c>
      <c r="M290" s="6" t="s">
        <v>811</v>
      </c>
    </row>
    <row r="291" spans="1:13" x14ac:dyDescent="0.25">
      <c r="A291" s="4" t="s">
        <v>35</v>
      </c>
      <c r="B291" s="7" t="s">
        <v>296</v>
      </c>
      <c r="C291" s="7" t="s">
        <v>561</v>
      </c>
      <c r="D291" s="8" t="str">
        <f t="shared" si="28"/>
        <v>Wood County,</v>
      </c>
      <c r="E291"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v>
      </c>
      <c r="G291" s="5" t="e">
        <f t="shared" si="29"/>
        <v>#VALUE!</v>
      </c>
      <c r="H291" s="5" t="str">
        <f t="shared" si="26"/>
        <v/>
      </c>
      <c r="I291" s="5" t="str">
        <f t="shared" si="27"/>
        <v>X</v>
      </c>
      <c r="J291" s="21" t="s">
        <v>822</v>
      </c>
      <c r="K291" s="6" t="s">
        <v>811</v>
      </c>
      <c r="L291" s="6">
        <f t="shared" si="30"/>
        <v>1</v>
      </c>
      <c r="M291" s="6" t="s">
        <v>812</v>
      </c>
    </row>
    <row r="292" spans="1:13" x14ac:dyDescent="0.25">
      <c r="A292" s="4"/>
      <c r="B292" s="7" t="s">
        <v>137</v>
      </c>
      <c r="C292" s="7" t="s">
        <v>414</v>
      </c>
      <c r="D292" s="8" t="str">
        <f t="shared" si="28"/>
        <v/>
      </c>
      <c r="E292"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v>
      </c>
      <c r="G292" s="5" t="e">
        <f t="shared" si="29"/>
        <v>#VALUE!</v>
      </c>
      <c r="H292" s="5" t="str">
        <f t="shared" si="26"/>
        <v/>
      </c>
      <c r="I292" s="5" t="str">
        <f t="shared" si="27"/>
        <v>X</v>
      </c>
      <c r="J292" s="21" t="s">
        <v>481</v>
      </c>
      <c r="K292" s="6" t="s">
        <v>812</v>
      </c>
      <c r="L292" s="6">
        <f t="shared" si="30"/>
        <v>1</v>
      </c>
      <c r="M292" s="6" t="s">
        <v>813</v>
      </c>
    </row>
    <row r="293" spans="1:13" x14ac:dyDescent="0.25">
      <c r="A293" s="4" t="s">
        <v>35</v>
      </c>
      <c r="B293" s="7" t="s">
        <v>69</v>
      </c>
      <c r="C293" s="7" t="s">
        <v>598</v>
      </c>
      <c r="D293" s="8" t="str">
        <f t="shared" si="28"/>
        <v>White Sulphur Springs,</v>
      </c>
      <c r="E293"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County,White Sulphur Springs,</v>
      </c>
      <c r="G293" s="5" t="e">
        <f t="shared" si="29"/>
        <v>#VALUE!</v>
      </c>
      <c r="H293" s="5" t="str">
        <f t="shared" si="26"/>
        <v/>
      </c>
      <c r="I293" s="5" t="str">
        <f t="shared" si="27"/>
        <v>X</v>
      </c>
      <c r="J293" s="21" t="s">
        <v>823</v>
      </c>
      <c r="K293" s="6" t="s">
        <v>813</v>
      </c>
      <c r="L293" s="6">
        <f t="shared" si="30"/>
        <v>1</v>
      </c>
      <c r="M293" s="6" t="s">
        <v>316</v>
      </c>
    </row>
    <row r="294" spans="1:13" x14ac:dyDescent="0.25">
      <c r="A294" s="4" t="s">
        <v>35</v>
      </c>
      <c r="B294" s="7" t="s">
        <v>300</v>
      </c>
      <c r="C294" s="7" t="s">
        <v>565</v>
      </c>
      <c r="D294" s="8" t="str">
        <f t="shared" si="28"/>
        <v>Wyoming County,</v>
      </c>
      <c r="E294" s="5" t="str">
        <f t="shared" si="31"/>
        <v>Webster Springs,Alderson,Anawalt,Anmoore,Ansted,Athens,Barboursville,Barbour County,Bath,Beckley,Belington,Belle,Belmont,Benwood,Berkeley County,Bethany,Bethlehem,Blacksville,Bluefield,Boone County,Bradshaw,Braxton County,Bridgeport,Brooke County,Bruceton Mills,Buckhannon,Buffalo,Burnsville,Cabell County,Calhoun County,Cameron,Capon Bridge,Cedar Grove,Ceredo,Chapmanville,Charles Town,Charleston,Chesapeake,Chester,Clarksburg,Clay,Clay County,Clendenin,Cowen,Danville,Davis,Davy,Delbarton,Doddridge County,Dunbar,Durbin,Eleanor,Elizabeth,Elkins,Fairmont,Fairview,Falling Springs,Farmington,Fayette County,Fayetteville,Flatwoods,Flemington,Follansbee,Franklin,Gary,Gassaway,Gauley Bridge,Gilbert,Gilmer County,Glasgow,Glendale,Glenville,Grafton,Grant County,Grant Town,Granville,Greenbrier County,Hambleton,Hamlin,Hampshire County,Hancock County,Hardy County,Harman,Harpers Ferry,Harrison County,Harrisville,Hedgesville,Hinton,Hundred,Huntington,Hurricane,Huttonsville,Iaeger,Jackson County,Jane Lew,Jefferson County,Junior,Kanawha County,Kenova,Kermit,Keyser,Keystone,Kimball,Kingwood,Lester,Lewis County,Lewisburg,Lincoln County,Logan,Logan County,Lost Creek,Lumberport,Mabscott,Madison,Man,Mannington,Marion County,Marlinton,Marmet,Marshall County,Martinsburg,Mason,Mason County,Masontown,Matewan,Matoaka,McDowell County,McMechen,Mercer County,Middlebourne,Mill Creek,Milton,Mineral County,Mingo County,Mitchell Heights,Monongah,Monongalia County,Monroe County,Montgomery,Moorefield,Morgan County,Morgantown,Moundsville,Mount Hope,Mullens,New Cumberland,New Haven,New Martinsville,Newburg,Nicholas County,Nitro,Northfork,Nutter Fort,Oak Hill,Oceana,Ohio County,Osage,Paden City,Parkersburg,Parsons,Paw Paw,Pax,Pendleton County,Pennsboro,Petersburg,Philippi,Piedmont,Pine Grove,Pineville,Pleasant Valley,Pleasants County,Poca,Pocahontas County,Point Pleasant,Pratt,Preston County,Princeton,Putnam County,Rainelle,Raleigh County,Randolph County,Ranson,Ravenswood,Reedsville,Rhodell,Richwood,Ridgeley,Ripley,Ritchie County,Rivesville,Roane County,Romney,Ronceverte,Rowlesburg,Rupert,Salem,Shepherdstown,Shinnston,Sistersville,Smithers,Smithfield,Sophia,South Charleston,Spencer,St Albans,St Marys,Star City,Stonewood,Summers County,Summersville,Sutton,Taylor County,Terra Alta,Thomas,Tucker County,Tyler County,Union,Upshur County,Vienna,War,Wardensville,Wayne County,Webster County,Weirton,Welch,Wellsburg,West Liberty,West Logan,West Milford,West Union,Weston,Westover,Wetzel County,Wheeling,White Hall,Whitesville,Williamson,Williamstown,Winfield,Wirt County,Wood County,White Sulphur Springs,Wyoming County,</v>
      </c>
      <c r="G294" s="5" t="e">
        <f t="shared" si="29"/>
        <v>#VALUE!</v>
      </c>
      <c r="H294" s="5" t="str">
        <f t="shared" si="26"/>
        <v/>
      </c>
      <c r="I294" s="5" t="str">
        <f t="shared" si="27"/>
        <v>X</v>
      </c>
      <c r="J294" s="21" t="s">
        <v>824</v>
      </c>
      <c r="K294" s="6" t="s">
        <v>316</v>
      </c>
      <c r="L294" s="6">
        <f t="shared" si="30"/>
        <v>1</v>
      </c>
      <c r="M294" s="6" t="s">
        <v>532</v>
      </c>
    </row>
    <row r="295" spans="1:13" x14ac:dyDescent="0.25">
      <c r="J295" s="21" t="s">
        <v>825</v>
      </c>
      <c r="K295" s="6" t="s">
        <v>532</v>
      </c>
      <c r="L295" s="6">
        <f t="shared" si="30"/>
        <v>1</v>
      </c>
      <c r="M295" s="6" t="s">
        <v>321</v>
      </c>
    </row>
    <row r="296" spans="1:13" x14ac:dyDescent="0.25">
      <c r="J296" s="21" t="s">
        <v>826</v>
      </c>
      <c r="K296" s="6" t="s">
        <v>321</v>
      </c>
      <c r="L296" s="6">
        <f t="shared" si="30"/>
        <v>1</v>
      </c>
      <c r="M296" s="6" t="s">
        <v>814</v>
      </c>
    </row>
    <row r="297" spans="1:13" x14ac:dyDescent="0.25">
      <c r="J297" s="21" t="s">
        <v>541</v>
      </c>
      <c r="K297" s="6" t="s">
        <v>814</v>
      </c>
      <c r="L297" s="6">
        <f t="shared" si="30"/>
        <v>1</v>
      </c>
      <c r="M297" s="6" t="s">
        <v>815</v>
      </c>
    </row>
    <row r="298" spans="1:13" x14ac:dyDescent="0.25">
      <c r="J298" s="21" t="s">
        <v>827</v>
      </c>
      <c r="K298" s="6" t="s">
        <v>815</v>
      </c>
      <c r="L298" s="6">
        <f t="shared" si="30"/>
        <v>1</v>
      </c>
      <c r="M298" s="6" t="s">
        <v>816</v>
      </c>
    </row>
    <row r="299" spans="1:13" x14ac:dyDescent="0.25">
      <c r="J299" s="21" t="s">
        <v>828</v>
      </c>
      <c r="K299" s="6" t="s">
        <v>816</v>
      </c>
      <c r="L299" s="6">
        <f t="shared" si="30"/>
        <v>1</v>
      </c>
      <c r="M299" s="6" t="s">
        <v>548</v>
      </c>
    </row>
    <row r="300" spans="1:13" x14ac:dyDescent="0.25">
      <c r="J300" s="21" t="s">
        <v>829</v>
      </c>
      <c r="K300" s="6" t="s">
        <v>548</v>
      </c>
      <c r="L300" s="6">
        <f t="shared" si="30"/>
        <v>1</v>
      </c>
      <c r="M300" s="6" t="s">
        <v>817</v>
      </c>
    </row>
    <row r="301" spans="1:13" x14ac:dyDescent="0.25">
      <c r="J301" s="21" t="s">
        <v>830</v>
      </c>
      <c r="K301" s="6" t="s">
        <v>817</v>
      </c>
      <c r="L301" s="6">
        <f t="shared" si="30"/>
        <v>1</v>
      </c>
      <c r="M301" s="6" t="s">
        <v>818</v>
      </c>
    </row>
    <row r="302" spans="1:13" x14ac:dyDescent="0.25">
      <c r="J302" s="21" t="s">
        <v>831</v>
      </c>
      <c r="K302" s="6" t="s">
        <v>818</v>
      </c>
      <c r="L302" s="6">
        <f t="shared" si="30"/>
        <v>1</v>
      </c>
      <c r="M302" s="6" t="s">
        <v>819</v>
      </c>
    </row>
    <row r="303" spans="1:13" x14ac:dyDescent="0.25">
      <c r="J303" s="21" t="s">
        <v>463</v>
      </c>
      <c r="K303" s="6" t="s">
        <v>819</v>
      </c>
      <c r="L303" s="6">
        <f t="shared" si="30"/>
        <v>1</v>
      </c>
      <c r="M303" s="6" t="s">
        <v>820</v>
      </c>
    </row>
    <row r="304" spans="1:13" x14ac:dyDescent="0.25">
      <c r="J304" s="21" t="s">
        <v>317</v>
      </c>
      <c r="K304" s="6" t="s">
        <v>820</v>
      </c>
      <c r="L304" s="6">
        <f t="shared" si="30"/>
        <v>1</v>
      </c>
      <c r="M304" s="6" t="s">
        <v>821</v>
      </c>
    </row>
    <row r="305" spans="10:13" x14ac:dyDescent="0.25">
      <c r="J305" s="21" t="s">
        <v>333</v>
      </c>
      <c r="K305" s="6" t="s">
        <v>821</v>
      </c>
      <c r="L305" s="6">
        <f t="shared" si="30"/>
        <v>1</v>
      </c>
      <c r="M305" s="6" t="s">
        <v>1305</v>
      </c>
    </row>
    <row r="306" spans="10:13" x14ac:dyDescent="0.25">
      <c r="J306" s="21" t="s">
        <v>832</v>
      </c>
      <c r="K306" s="6" t="s">
        <v>1305</v>
      </c>
      <c r="L306" s="6">
        <f t="shared" si="30"/>
        <v>1</v>
      </c>
      <c r="M306" s="6" t="s">
        <v>822</v>
      </c>
    </row>
    <row r="307" spans="10:13" x14ac:dyDescent="0.25">
      <c r="J307" s="21" t="s">
        <v>833</v>
      </c>
      <c r="K307" s="6" t="s">
        <v>822</v>
      </c>
      <c r="L307" s="6">
        <f t="shared" si="30"/>
        <v>1</v>
      </c>
      <c r="M307" s="6" t="s">
        <v>481</v>
      </c>
    </row>
    <row r="308" spans="10:13" x14ac:dyDescent="0.25">
      <c r="J308" s="21" t="s">
        <v>834</v>
      </c>
      <c r="K308" s="6" t="s">
        <v>481</v>
      </c>
      <c r="L308" s="6">
        <f t="shared" si="30"/>
        <v>1</v>
      </c>
      <c r="M308" s="6" t="s">
        <v>823</v>
      </c>
    </row>
    <row r="309" spans="10:13" x14ac:dyDescent="0.25">
      <c r="J309" s="21" t="s">
        <v>835</v>
      </c>
      <c r="K309" s="6" t="s">
        <v>823</v>
      </c>
      <c r="L309" s="6">
        <f t="shared" si="30"/>
        <v>1</v>
      </c>
      <c r="M309" s="6" t="s">
        <v>824</v>
      </c>
    </row>
    <row r="310" spans="10:13" x14ac:dyDescent="0.25">
      <c r="J310" s="21" t="s">
        <v>444</v>
      </c>
      <c r="K310" s="6" t="s">
        <v>824</v>
      </c>
      <c r="L310" s="6">
        <f t="shared" si="30"/>
        <v>1</v>
      </c>
      <c r="M310" s="6" t="s">
        <v>825</v>
      </c>
    </row>
    <row r="311" spans="10:13" x14ac:dyDescent="0.25">
      <c r="J311" s="21" t="s">
        <v>836</v>
      </c>
      <c r="K311" s="6" t="s">
        <v>825</v>
      </c>
      <c r="L311" s="6">
        <f t="shared" si="30"/>
        <v>1</v>
      </c>
      <c r="M311" s="6" t="s">
        <v>826</v>
      </c>
    </row>
    <row r="312" spans="10:13" x14ac:dyDescent="0.25">
      <c r="J312" s="21" t="s">
        <v>837</v>
      </c>
      <c r="K312" s="6" t="s">
        <v>826</v>
      </c>
      <c r="L312" s="6">
        <f t="shared" si="30"/>
        <v>1</v>
      </c>
      <c r="M312" s="6" t="s">
        <v>541</v>
      </c>
    </row>
    <row r="313" spans="10:13" x14ac:dyDescent="0.25">
      <c r="J313" s="21" t="s">
        <v>838</v>
      </c>
      <c r="K313" s="6" t="s">
        <v>541</v>
      </c>
      <c r="L313" s="6">
        <f t="shared" si="30"/>
        <v>1</v>
      </c>
      <c r="M313" s="6" t="s">
        <v>827</v>
      </c>
    </row>
    <row r="314" spans="10:13" x14ac:dyDescent="0.25">
      <c r="J314" s="21" t="s">
        <v>839</v>
      </c>
      <c r="K314" s="6" t="s">
        <v>827</v>
      </c>
      <c r="L314" s="6">
        <f t="shared" si="30"/>
        <v>1</v>
      </c>
      <c r="M314" s="6" t="s">
        <v>828</v>
      </c>
    </row>
    <row r="315" spans="10:13" x14ac:dyDescent="0.25">
      <c r="J315" s="21" t="s">
        <v>840</v>
      </c>
      <c r="K315" s="6" t="s">
        <v>828</v>
      </c>
      <c r="L315" s="6">
        <f t="shared" si="30"/>
        <v>1</v>
      </c>
      <c r="M315" s="6" t="s">
        <v>829</v>
      </c>
    </row>
    <row r="316" spans="10:13" x14ac:dyDescent="0.25">
      <c r="J316" s="21" t="s">
        <v>387</v>
      </c>
      <c r="K316" s="6" t="s">
        <v>829</v>
      </c>
      <c r="L316" s="6">
        <f t="shared" si="30"/>
        <v>1</v>
      </c>
      <c r="M316" s="6" t="s">
        <v>830</v>
      </c>
    </row>
    <row r="317" spans="10:13" x14ac:dyDescent="0.25">
      <c r="J317" s="21" t="s">
        <v>841</v>
      </c>
      <c r="K317" s="6" t="s">
        <v>830</v>
      </c>
      <c r="L317" s="6">
        <f t="shared" si="30"/>
        <v>1</v>
      </c>
      <c r="M317" s="6" t="s">
        <v>831</v>
      </c>
    </row>
    <row r="318" spans="10:13" x14ac:dyDescent="0.25">
      <c r="J318" s="21" t="s">
        <v>842</v>
      </c>
      <c r="K318" s="6" t="s">
        <v>831</v>
      </c>
      <c r="L318" s="6">
        <f t="shared" si="30"/>
        <v>1</v>
      </c>
      <c r="M318" s="6" t="s">
        <v>463</v>
      </c>
    </row>
    <row r="319" spans="10:13" x14ac:dyDescent="0.25">
      <c r="J319" s="21" t="s">
        <v>843</v>
      </c>
      <c r="K319" s="6" t="s">
        <v>463</v>
      </c>
      <c r="L319" s="6">
        <f t="shared" si="30"/>
        <v>1</v>
      </c>
      <c r="M319" s="6" t="s">
        <v>317</v>
      </c>
    </row>
    <row r="320" spans="10:13" x14ac:dyDescent="0.25">
      <c r="J320" s="21" t="s">
        <v>844</v>
      </c>
      <c r="K320" s="6" t="s">
        <v>317</v>
      </c>
      <c r="L320" s="6">
        <f t="shared" si="30"/>
        <v>1</v>
      </c>
      <c r="M320" s="6" t="s">
        <v>333</v>
      </c>
    </row>
    <row r="321" spans="10:13" x14ac:dyDescent="0.25">
      <c r="J321" s="21" t="s">
        <v>845</v>
      </c>
      <c r="K321" s="6" t="s">
        <v>333</v>
      </c>
      <c r="L321" s="6">
        <f t="shared" si="30"/>
        <v>1</v>
      </c>
      <c r="M321" s="6" t="s">
        <v>832</v>
      </c>
    </row>
    <row r="322" spans="10:13" x14ac:dyDescent="0.25">
      <c r="J322" s="21" t="s">
        <v>846</v>
      </c>
      <c r="K322" s="6" t="s">
        <v>832</v>
      </c>
      <c r="L322" s="6">
        <f t="shared" ref="L322:L385" si="32">IF(J322&lt;&gt;K322,1,0)</f>
        <v>1</v>
      </c>
      <c r="M322" s="6" t="s">
        <v>833</v>
      </c>
    </row>
    <row r="323" spans="10:13" x14ac:dyDescent="0.25">
      <c r="J323" s="21" t="s">
        <v>847</v>
      </c>
      <c r="K323" s="6" t="s">
        <v>833</v>
      </c>
      <c r="L323" s="6">
        <f t="shared" si="32"/>
        <v>1</v>
      </c>
      <c r="M323" s="6" t="s">
        <v>834</v>
      </c>
    </row>
    <row r="324" spans="10:13" x14ac:dyDescent="0.25">
      <c r="J324" s="21" t="s">
        <v>848</v>
      </c>
      <c r="K324" s="6" t="s">
        <v>834</v>
      </c>
      <c r="L324" s="6">
        <f t="shared" si="32"/>
        <v>1</v>
      </c>
      <c r="M324" s="6" t="s">
        <v>835</v>
      </c>
    </row>
    <row r="325" spans="10:13" x14ac:dyDescent="0.25">
      <c r="J325" s="21" t="s">
        <v>849</v>
      </c>
      <c r="K325" s="6" t="s">
        <v>835</v>
      </c>
      <c r="L325" s="6">
        <f t="shared" si="32"/>
        <v>1</v>
      </c>
      <c r="M325" s="6" t="s">
        <v>444</v>
      </c>
    </row>
    <row r="326" spans="10:13" x14ac:dyDescent="0.25">
      <c r="J326" s="21" t="s">
        <v>850</v>
      </c>
      <c r="K326" s="6" t="s">
        <v>444</v>
      </c>
      <c r="L326" s="6">
        <f t="shared" si="32"/>
        <v>1</v>
      </c>
      <c r="M326" s="6" t="s">
        <v>1306</v>
      </c>
    </row>
    <row r="327" spans="10:13" x14ac:dyDescent="0.25">
      <c r="J327" s="21" t="s">
        <v>420</v>
      </c>
      <c r="K327" s="6" t="s">
        <v>1306</v>
      </c>
      <c r="L327" s="6">
        <f t="shared" si="32"/>
        <v>1</v>
      </c>
      <c r="M327" s="6" t="s">
        <v>836</v>
      </c>
    </row>
    <row r="328" spans="10:13" x14ac:dyDescent="0.25">
      <c r="J328" s="21" t="s">
        <v>851</v>
      </c>
      <c r="K328" s="6" t="s">
        <v>836</v>
      </c>
      <c r="L328" s="6">
        <f t="shared" si="32"/>
        <v>1</v>
      </c>
      <c r="M328" s="6" t="s">
        <v>837</v>
      </c>
    </row>
    <row r="329" spans="10:13" x14ac:dyDescent="0.25">
      <c r="J329" s="21" t="s">
        <v>852</v>
      </c>
      <c r="K329" s="6" t="s">
        <v>837</v>
      </c>
      <c r="L329" s="6">
        <f t="shared" si="32"/>
        <v>1</v>
      </c>
      <c r="M329" s="6" t="s">
        <v>838</v>
      </c>
    </row>
    <row r="330" spans="10:13" x14ac:dyDescent="0.25">
      <c r="J330" s="21" t="s">
        <v>853</v>
      </c>
      <c r="K330" s="6" t="s">
        <v>838</v>
      </c>
      <c r="L330" s="6">
        <f t="shared" si="32"/>
        <v>1</v>
      </c>
      <c r="M330" s="6" t="s">
        <v>839</v>
      </c>
    </row>
    <row r="331" spans="10:13" x14ac:dyDescent="0.25">
      <c r="J331" s="21" t="s">
        <v>341</v>
      </c>
      <c r="K331" s="6" t="s">
        <v>839</v>
      </c>
      <c r="L331" s="6">
        <f t="shared" si="32"/>
        <v>1</v>
      </c>
      <c r="M331" s="6" t="s">
        <v>840</v>
      </c>
    </row>
    <row r="332" spans="10:13" x14ac:dyDescent="0.25">
      <c r="J332" s="21" t="s">
        <v>854</v>
      </c>
      <c r="K332" s="6" t="s">
        <v>840</v>
      </c>
      <c r="L332" s="6">
        <f t="shared" si="32"/>
        <v>1</v>
      </c>
      <c r="M332" s="6" t="s">
        <v>387</v>
      </c>
    </row>
    <row r="333" spans="10:13" x14ac:dyDescent="0.25">
      <c r="J333" s="21" t="s">
        <v>855</v>
      </c>
      <c r="K333" s="6" t="s">
        <v>387</v>
      </c>
      <c r="L333" s="6">
        <f t="shared" si="32"/>
        <v>1</v>
      </c>
      <c r="M333" s="6" t="s">
        <v>841</v>
      </c>
    </row>
    <row r="334" spans="10:13" x14ac:dyDescent="0.25">
      <c r="J334" s="21" t="s">
        <v>856</v>
      </c>
      <c r="K334" s="6" t="s">
        <v>841</v>
      </c>
      <c r="L334" s="6">
        <f t="shared" si="32"/>
        <v>1</v>
      </c>
      <c r="M334" s="6" t="s">
        <v>842</v>
      </c>
    </row>
    <row r="335" spans="10:13" x14ac:dyDescent="0.25">
      <c r="J335" s="21" t="s">
        <v>533</v>
      </c>
      <c r="K335" s="6" t="s">
        <v>842</v>
      </c>
      <c r="L335" s="6">
        <f t="shared" si="32"/>
        <v>1</v>
      </c>
      <c r="M335" s="6" t="s">
        <v>843</v>
      </c>
    </row>
    <row r="336" spans="10:13" x14ac:dyDescent="0.25">
      <c r="J336" s="21" t="s">
        <v>411</v>
      </c>
      <c r="K336" s="6" t="s">
        <v>843</v>
      </c>
      <c r="L336" s="6">
        <f t="shared" si="32"/>
        <v>1</v>
      </c>
      <c r="M336" s="6" t="s">
        <v>844</v>
      </c>
    </row>
    <row r="337" spans="10:13" x14ac:dyDescent="0.25">
      <c r="J337" s="21" t="s">
        <v>327</v>
      </c>
      <c r="K337" s="6" t="s">
        <v>844</v>
      </c>
      <c r="L337" s="6">
        <f t="shared" si="32"/>
        <v>1</v>
      </c>
      <c r="M337" s="6" t="s">
        <v>845</v>
      </c>
    </row>
    <row r="338" spans="10:13" x14ac:dyDescent="0.25">
      <c r="J338" s="21" t="s">
        <v>450</v>
      </c>
      <c r="K338" s="6" t="s">
        <v>845</v>
      </c>
      <c r="L338" s="6">
        <f t="shared" si="32"/>
        <v>1</v>
      </c>
      <c r="M338" s="6" t="s">
        <v>846</v>
      </c>
    </row>
    <row r="339" spans="10:13" x14ac:dyDescent="0.25">
      <c r="J339" s="21" t="s">
        <v>857</v>
      </c>
      <c r="K339" s="6" t="s">
        <v>846</v>
      </c>
      <c r="L339" s="6">
        <f t="shared" si="32"/>
        <v>1</v>
      </c>
      <c r="M339" s="6" t="s">
        <v>847</v>
      </c>
    </row>
    <row r="340" spans="10:13" x14ac:dyDescent="0.25">
      <c r="J340" s="21" t="s">
        <v>858</v>
      </c>
      <c r="K340" s="6" t="s">
        <v>847</v>
      </c>
      <c r="L340" s="6">
        <f t="shared" si="32"/>
        <v>1</v>
      </c>
      <c r="M340" s="6" t="s">
        <v>848</v>
      </c>
    </row>
    <row r="341" spans="10:13" x14ac:dyDescent="0.25">
      <c r="J341" s="21" t="s">
        <v>859</v>
      </c>
      <c r="K341" s="6" t="s">
        <v>848</v>
      </c>
      <c r="L341" s="6">
        <f t="shared" si="32"/>
        <v>1</v>
      </c>
      <c r="M341" s="6" t="s">
        <v>849</v>
      </c>
    </row>
    <row r="342" spans="10:13" x14ac:dyDescent="0.25">
      <c r="J342" s="21" t="s">
        <v>860</v>
      </c>
      <c r="K342" s="6" t="s">
        <v>849</v>
      </c>
      <c r="L342" s="6">
        <f t="shared" si="32"/>
        <v>1</v>
      </c>
      <c r="M342" s="6" t="s">
        <v>850</v>
      </c>
    </row>
    <row r="343" spans="10:13" x14ac:dyDescent="0.25">
      <c r="J343" s="21" t="s">
        <v>861</v>
      </c>
      <c r="K343" s="6" t="s">
        <v>850</v>
      </c>
      <c r="L343" s="6">
        <f t="shared" si="32"/>
        <v>1</v>
      </c>
      <c r="M343" s="6" t="s">
        <v>420</v>
      </c>
    </row>
    <row r="344" spans="10:13" x14ac:dyDescent="0.25">
      <c r="J344" s="21" t="s">
        <v>862</v>
      </c>
      <c r="K344" s="6" t="s">
        <v>420</v>
      </c>
      <c r="L344" s="6">
        <f t="shared" si="32"/>
        <v>1</v>
      </c>
      <c r="M344" s="6" t="s">
        <v>851</v>
      </c>
    </row>
    <row r="345" spans="10:13" x14ac:dyDescent="0.25">
      <c r="J345" s="21" t="s">
        <v>863</v>
      </c>
      <c r="K345" s="6" t="s">
        <v>851</v>
      </c>
      <c r="L345" s="6">
        <f t="shared" si="32"/>
        <v>1</v>
      </c>
      <c r="M345" s="6" t="s">
        <v>852</v>
      </c>
    </row>
    <row r="346" spans="10:13" x14ac:dyDescent="0.25">
      <c r="J346" s="21" t="s">
        <v>864</v>
      </c>
      <c r="K346" s="6" t="s">
        <v>852</v>
      </c>
      <c r="L346" s="6">
        <f t="shared" si="32"/>
        <v>1</v>
      </c>
      <c r="M346" s="6" t="s">
        <v>853</v>
      </c>
    </row>
    <row r="347" spans="10:13" x14ac:dyDescent="0.25">
      <c r="J347" s="21" t="s">
        <v>865</v>
      </c>
      <c r="K347" s="6" t="s">
        <v>853</v>
      </c>
      <c r="L347" s="6">
        <f t="shared" si="32"/>
        <v>1</v>
      </c>
      <c r="M347" s="6" t="s">
        <v>341</v>
      </c>
    </row>
    <row r="348" spans="10:13" x14ac:dyDescent="0.25">
      <c r="J348" s="21" t="s">
        <v>866</v>
      </c>
      <c r="K348" s="6" t="s">
        <v>341</v>
      </c>
      <c r="L348" s="6">
        <f t="shared" si="32"/>
        <v>1</v>
      </c>
      <c r="M348" s="6" t="s">
        <v>854</v>
      </c>
    </row>
    <row r="349" spans="10:13" x14ac:dyDescent="0.25">
      <c r="J349" s="21" t="s">
        <v>867</v>
      </c>
      <c r="K349" s="6" t="s">
        <v>854</v>
      </c>
      <c r="L349" s="6">
        <f t="shared" si="32"/>
        <v>1</v>
      </c>
      <c r="M349" s="6" t="s">
        <v>855</v>
      </c>
    </row>
    <row r="350" spans="10:13" x14ac:dyDescent="0.25">
      <c r="J350" s="21" t="s">
        <v>868</v>
      </c>
      <c r="K350" s="6" t="s">
        <v>855</v>
      </c>
      <c r="L350" s="6">
        <f t="shared" si="32"/>
        <v>1</v>
      </c>
      <c r="M350" s="6" t="s">
        <v>856</v>
      </c>
    </row>
    <row r="351" spans="10:13" x14ac:dyDescent="0.25">
      <c r="J351" s="21" t="s">
        <v>536</v>
      </c>
      <c r="K351" s="6" t="s">
        <v>856</v>
      </c>
      <c r="L351" s="6">
        <f t="shared" si="32"/>
        <v>1</v>
      </c>
      <c r="M351" s="6" t="s">
        <v>533</v>
      </c>
    </row>
    <row r="352" spans="10:13" x14ac:dyDescent="0.25">
      <c r="J352" s="21" t="s">
        <v>398</v>
      </c>
      <c r="K352" s="6" t="s">
        <v>533</v>
      </c>
      <c r="L352" s="6">
        <f t="shared" si="32"/>
        <v>1</v>
      </c>
      <c r="M352" s="6" t="s">
        <v>411</v>
      </c>
    </row>
    <row r="353" spans="10:13" x14ac:dyDescent="0.25">
      <c r="J353" s="21" t="s">
        <v>869</v>
      </c>
      <c r="K353" s="6" t="s">
        <v>411</v>
      </c>
      <c r="L353" s="6">
        <f t="shared" si="32"/>
        <v>1</v>
      </c>
      <c r="M353" s="6" t="s">
        <v>327</v>
      </c>
    </row>
    <row r="354" spans="10:13" x14ac:dyDescent="0.25">
      <c r="J354" s="21" t="s">
        <v>388</v>
      </c>
      <c r="K354" s="6" t="s">
        <v>327</v>
      </c>
      <c r="L354" s="6">
        <f t="shared" si="32"/>
        <v>1</v>
      </c>
      <c r="M354" s="6" t="s">
        <v>450</v>
      </c>
    </row>
    <row r="355" spans="10:13" x14ac:dyDescent="0.25">
      <c r="J355" s="21" t="s">
        <v>870</v>
      </c>
      <c r="K355" s="6" t="s">
        <v>450</v>
      </c>
      <c r="L355" s="6">
        <f t="shared" si="32"/>
        <v>1</v>
      </c>
      <c r="M355" s="6" t="s">
        <v>857</v>
      </c>
    </row>
    <row r="356" spans="10:13" x14ac:dyDescent="0.25">
      <c r="J356" s="21" t="s">
        <v>871</v>
      </c>
      <c r="K356" s="6" t="s">
        <v>857</v>
      </c>
      <c r="L356" s="6">
        <f t="shared" si="32"/>
        <v>1</v>
      </c>
      <c r="M356" s="6" t="s">
        <v>858</v>
      </c>
    </row>
    <row r="357" spans="10:13" x14ac:dyDescent="0.25">
      <c r="J357" s="21" t="s">
        <v>516</v>
      </c>
      <c r="K357" s="6" t="s">
        <v>858</v>
      </c>
      <c r="L357" s="6">
        <f t="shared" si="32"/>
        <v>1</v>
      </c>
      <c r="M357" s="6" t="s">
        <v>859</v>
      </c>
    </row>
    <row r="358" spans="10:13" x14ac:dyDescent="0.25">
      <c r="J358" s="21" t="s">
        <v>872</v>
      </c>
      <c r="K358" s="6" t="s">
        <v>859</v>
      </c>
      <c r="L358" s="6">
        <f t="shared" si="32"/>
        <v>1</v>
      </c>
      <c r="M358" s="6" t="s">
        <v>860</v>
      </c>
    </row>
    <row r="359" spans="10:13" x14ac:dyDescent="0.25">
      <c r="J359" s="21" t="s">
        <v>873</v>
      </c>
      <c r="K359" s="6" t="s">
        <v>860</v>
      </c>
      <c r="L359" s="6">
        <f t="shared" si="32"/>
        <v>1</v>
      </c>
      <c r="M359" s="6" t="s">
        <v>861</v>
      </c>
    </row>
    <row r="360" spans="10:13" x14ac:dyDescent="0.25">
      <c r="J360" s="21" t="s">
        <v>376</v>
      </c>
      <c r="K360" s="6" t="s">
        <v>861</v>
      </c>
      <c r="L360" s="6">
        <f t="shared" si="32"/>
        <v>1</v>
      </c>
      <c r="M360" s="6" t="s">
        <v>1307</v>
      </c>
    </row>
    <row r="361" spans="10:13" x14ac:dyDescent="0.25">
      <c r="J361" s="21" t="s">
        <v>874</v>
      </c>
      <c r="K361" s="6" t="s">
        <v>1307</v>
      </c>
      <c r="L361" s="6">
        <f t="shared" si="32"/>
        <v>1</v>
      </c>
      <c r="M361" s="6" t="s">
        <v>862</v>
      </c>
    </row>
    <row r="362" spans="10:13" x14ac:dyDescent="0.25">
      <c r="J362" s="21" t="s">
        <v>524</v>
      </c>
      <c r="K362" s="6" t="s">
        <v>862</v>
      </c>
      <c r="L362" s="6">
        <f t="shared" si="32"/>
        <v>1</v>
      </c>
      <c r="M362" s="6" t="s">
        <v>863</v>
      </c>
    </row>
    <row r="363" spans="10:13" x14ac:dyDescent="0.25">
      <c r="J363" s="21" t="s">
        <v>424</v>
      </c>
      <c r="K363" s="6" t="s">
        <v>863</v>
      </c>
      <c r="L363" s="6">
        <f t="shared" si="32"/>
        <v>1</v>
      </c>
      <c r="M363" s="6" t="s">
        <v>864</v>
      </c>
    </row>
    <row r="364" spans="10:13" x14ac:dyDescent="0.25">
      <c r="J364" s="21" t="s">
        <v>875</v>
      </c>
      <c r="K364" s="6" t="s">
        <v>864</v>
      </c>
      <c r="L364" s="6">
        <f t="shared" si="32"/>
        <v>1</v>
      </c>
      <c r="M364" s="6" t="s">
        <v>865</v>
      </c>
    </row>
    <row r="365" spans="10:13" x14ac:dyDescent="0.25">
      <c r="J365" s="21" t="s">
        <v>876</v>
      </c>
      <c r="K365" s="6" t="s">
        <v>865</v>
      </c>
      <c r="L365" s="6">
        <f t="shared" si="32"/>
        <v>1</v>
      </c>
      <c r="M365" s="6" t="s">
        <v>866</v>
      </c>
    </row>
    <row r="366" spans="10:13" x14ac:dyDescent="0.25">
      <c r="J366" s="21" t="s">
        <v>877</v>
      </c>
      <c r="K366" s="6" t="s">
        <v>866</v>
      </c>
      <c r="L366" s="6">
        <f t="shared" si="32"/>
        <v>1</v>
      </c>
      <c r="M366" s="6" t="s">
        <v>867</v>
      </c>
    </row>
    <row r="367" spans="10:13" x14ac:dyDescent="0.25">
      <c r="J367" s="21" t="s">
        <v>878</v>
      </c>
      <c r="K367" s="6" t="s">
        <v>867</v>
      </c>
      <c r="L367" s="6">
        <f t="shared" si="32"/>
        <v>1</v>
      </c>
      <c r="M367" s="6" t="s">
        <v>868</v>
      </c>
    </row>
    <row r="368" spans="10:13" x14ac:dyDescent="0.25">
      <c r="J368" s="21" t="s">
        <v>879</v>
      </c>
      <c r="K368" s="6" t="s">
        <v>868</v>
      </c>
      <c r="L368" s="6">
        <f t="shared" si="32"/>
        <v>1</v>
      </c>
      <c r="M368" s="6" t="s">
        <v>536</v>
      </c>
    </row>
    <row r="369" spans="10:13" x14ac:dyDescent="0.25">
      <c r="J369" s="21" t="s">
        <v>880</v>
      </c>
      <c r="K369" s="6" t="s">
        <v>536</v>
      </c>
      <c r="L369" s="6">
        <f t="shared" si="32"/>
        <v>1</v>
      </c>
      <c r="M369" s="6" t="s">
        <v>398</v>
      </c>
    </row>
    <row r="370" spans="10:13" x14ac:dyDescent="0.25">
      <c r="J370" s="21" t="s">
        <v>309</v>
      </c>
      <c r="K370" s="6" t="s">
        <v>398</v>
      </c>
      <c r="L370" s="6">
        <f t="shared" si="32"/>
        <v>1</v>
      </c>
      <c r="M370" s="6" t="s">
        <v>869</v>
      </c>
    </row>
    <row r="371" spans="10:13" x14ac:dyDescent="0.25">
      <c r="J371" s="21" t="s">
        <v>881</v>
      </c>
      <c r="K371" s="6" t="s">
        <v>869</v>
      </c>
      <c r="L371" s="6">
        <f t="shared" si="32"/>
        <v>1</v>
      </c>
      <c r="M371" s="6" t="s">
        <v>388</v>
      </c>
    </row>
    <row r="372" spans="10:13" x14ac:dyDescent="0.25">
      <c r="J372" s="21" t="s">
        <v>882</v>
      </c>
      <c r="K372" s="6" t="s">
        <v>388</v>
      </c>
      <c r="L372" s="6">
        <f t="shared" si="32"/>
        <v>1</v>
      </c>
      <c r="M372" s="6" t="s">
        <v>870</v>
      </c>
    </row>
    <row r="373" spans="10:13" x14ac:dyDescent="0.25">
      <c r="J373" s="21" t="s">
        <v>883</v>
      </c>
      <c r="K373" s="6" t="s">
        <v>870</v>
      </c>
      <c r="L373" s="6">
        <f t="shared" si="32"/>
        <v>1</v>
      </c>
      <c r="M373" s="6" t="s">
        <v>871</v>
      </c>
    </row>
    <row r="374" spans="10:13" x14ac:dyDescent="0.25">
      <c r="J374" s="21" t="s">
        <v>425</v>
      </c>
      <c r="K374" s="6" t="s">
        <v>871</v>
      </c>
      <c r="L374" s="6">
        <f t="shared" si="32"/>
        <v>1</v>
      </c>
      <c r="M374" s="6" t="s">
        <v>516</v>
      </c>
    </row>
    <row r="375" spans="10:13" x14ac:dyDescent="0.25">
      <c r="J375" s="21" t="s">
        <v>537</v>
      </c>
      <c r="K375" s="6" t="s">
        <v>516</v>
      </c>
      <c r="L375" s="6">
        <f t="shared" si="32"/>
        <v>1</v>
      </c>
      <c r="M375" s="6" t="s">
        <v>872</v>
      </c>
    </row>
    <row r="376" spans="10:13" x14ac:dyDescent="0.25">
      <c r="J376" s="21" t="s">
        <v>884</v>
      </c>
      <c r="K376" s="6" t="s">
        <v>872</v>
      </c>
      <c r="L376" s="6">
        <f t="shared" si="32"/>
        <v>1</v>
      </c>
      <c r="M376" s="6" t="s">
        <v>873</v>
      </c>
    </row>
    <row r="377" spans="10:13" x14ac:dyDescent="0.25">
      <c r="J377" s="21" t="s">
        <v>885</v>
      </c>
      <c r="K377" s="6" t="s">
        <v>873</v>
      </c>
      <c r="L377" s="6">
        <f t="shared" si="32"/>
        <v>1</v>
      </c>
      <c r="M377" s="6" t="s">
        <v>376</v>
      </c>
    </row>
    <row r="378" spans="10:13" x14ac:dyDescent="0.25">
      <c r="J378" s="21" t="s">
        <v>886</v>
      </c>
      <c r="K378" s="6" t="s">
        <v>376</v>
      </c>
      <c r="L378" s="6">
        <f t="shared" si="32"/>
        <v>1</v>
      </c>
      <c r="M378" s="6" t="s">
        <v>874</v>
      </c>
    </row>
    <row r="379" spans="10:13" x14ac:dyDescent="0.25">
      <c r="J379" s="21" t="s">
        <v>887</v>
      </c>
      <c r="K379" s="6" t="s">
        <v>874</v>
      </c>
      <c r="L379" s="6">
        <f t="shared" si="32"/>
        <v>1</v>
      </c>
      <c r="M379" s="6" t="s">
        <v>524</v>
      </c>
    </row>
    <row r="380" spans="10:13" x14ac:dyDescent="0.25">
      <c r="J380" s="21" t="s">
        <v>888</v>
      </c>
      <c r="K380" s="6" t="s">
        <v>524</v>
      </c>
      <c r="L380" s="6">
        <f t="shared" si="32"/>
        <v>1</v>
      </c>
      <c r="M380" s="6" t="s">
        <v>424</v>
      </c>
    </row>
    <row r="381" spans="10:13" x14ac:dyDescent="0.25">
      <c r="J381" s="21" t="s">
        <v>889</v>
      </c>
      <c r="K381" s="6" t="s">
        <v>424</v>
      </c>
      <c r="L381" s="6">
        <f t="shared" si="32"/>
        <v>1</v>
      </c>
      <c r="M381" s="6" t="s">
        <v>875</v>
      </c>
    </row>
    <row r="382" spans="10:13" x14ac:dyDescent="0.25">
      <c r="J382" s="21" t="s">
        <v>890</v>
      </c>
      <c r="K382" s="6" t="s">
        <v>875</v>
      </c>
      <c r="L382" s="6">
        <f t="shared" si="32"/>
        <v>1</v>
      </c>
      <c r="M382" s="6" t="s">
        <v>876</v>
      </c>
    </row>
    <row r="383" spans="10:13" x14ac:dyDescent="0.25">
      <c r="J383" s="21" t="s">
        <v>891</v>
      </c>
      <c r="K383" s="6" t="s">
        <v>876</v>
      </c>
      <c r="L383" s="6">
        <f t="shared" si="32"/>
        <v>1</v>
      </c>
      <c r="M383" s="6" t="s">
        <v>877</v>
      </c>
    </row>
    <row r="384" spans="10:13" x14ac:dyDescent="0.25">
      <c r="J384" s="21" t="s">
        <v>892</v>
      </c>
      <c r="K384" s="6" t="s">
        <v>877</v>
      </c>
      <c r="L384" s="6">
        <f t="shared" si="32"/>
        <v>1</v>
      </c>
      <c r="M384" s="6" t="s">
        <v>878</v>
      </c>
    </row>
    <row r="385" spans="10:13" x14ac:dyDescent="0.25">
      <c r="J385" s="21" t="s">
        <v>487</v>
      </c>
      <c r="K385" s="6" t="s">
        <v>878</v>
      </c>
      <c r="L385" s="6">
        <f t="shared" si="32"/>
        <v>1</v>
      </c>
      <c r="M385" s="6" t="s">
        <v>879</v>
      </c>
    </row>
    <row r="386" spans="10:13" x14ac:dyDescent="0.25">
      <c r="J386" s="21" t="s">
        <v>893</v>
      </c>
      <c r="K386" s="6" t="s">
        <v>879</v>
      </c>
      <c r="L386" s="6">
        <f t="shared" ref="L386:L449" si="33">IF(J386&lt;&gt;K386,1,0)</f>
        <v>1</v>
      </c>
      <c r="M386" s="6" t="s">
        <v>880</v>
      </c>
    </row>
    <row r="387" spans="10:13" x14ac:dyDescent="0.25">
      <c r="J387" s="21" t="s">
        <v>894</v>
      </c>
      <c r="K387" s="6" t="s">
        <v>880</v>
      </c>
      <c r="L387" s="6">
        <f t="shared" si="33"/>
        <v>1</v>
      </c>
      <c r="M387" s="6" t="s">
        <v>309</v>
      </c>
    </row>
    <row r="388" spans="10:13" x14ac:dyDescent="0.25">
      <c r="J388" s="21" t="s">
        <v>530</v>
      </c>
      <c r="K388" s="6" t="s">
        <v>309</v>
      </c>
      <c r="L388" s="6">
        <f t="shared" si="33"/>
        <v>1</v>
      </c>
      <c r="M388" s="6" t="s">
        <v>881</v>
      </c>
    </row>
    <row r="389" spans="10:13" x14ac:dyDescent="0.25">
      <c r="J389" s="21" t="s">
        <v>895</v>
      </c>
      <c r="K389" s="6" t="s">
        <v>881</v>
      </c>
      <c r="L389" s="6">
        <f t="shared" si="33"/>
        <v>1</v>
      </c>
      <c r="M389" s="6" t="s">
        <v>882</v>
      </c>
    </row>
    <row r="390" spans="10:13" x14ac:dyDescent="0.25">
      <c r="J390" s="21" t="s">
        <v>896</v>
      </c>
      <c r="K390" s="6" t="s">
        <v>882</v>
      </c>
      <c r="L390" s="6">
        <f t="shared" si="33"/>
        <v>1</v>
      </c>
      <c r="M390" s="6" t="s">
        <v>883</v>
      </c>
    </row>
    <row r="391" spans="10:13" x14ac:dyDescent="0.25">
      <c r="J391" s="21" t="s">
        <v>897</v>
      </c>
      <c r="K391" s="6" t="s">
        <v>883</v>
      </c>
      <c r="L391" s="6">
        <f t="shared" si="33"/>
        <v>1</v>
      </c>
      <c r="M391" s="6" t="s">
        <v>425</v>
      </c>
    </row>
    <row r="392" spans="10:13" x14ac:dyDescent="0.25">
      <c r="J392" s="21" t="s">
        <v>898</v>
      </c>
      <c r="K392" s="6" t="s">
        <v>425</v>
      </c>
      <c r="L392" s="6">
        <f t="shared" si="33"/>
        <v>1</v>
      </c>
      <c r="M392" s="6" t="s">
        <v>537</v>
      </c>
    </row>
    <row r="393" spans="10:13" x14ac:dyDescent="0.25">
      <c r="J393" s="21" t="s">
        <v>899</v>
      </c>
      <c r="K393" s="6" t="s">
        <v>537</v>
      </c>
      <c r="L393" s="6">
        <f t="shared" si="33"/>
        <v>1</v>
      </c>
      <c r="M393" s="6" t="s">
        <v>884</v>
      </c>
    </row>
    <row r="394" spans="10:13" x14ac:dyDescent="0.25">
      <c r="J394" s="21" t="s">
        <v>554</v>
      </c>
      <c r="K394" s="6" t="s">
        <v>884</v>
      </c>
      <c r="L394" s="6">
        <f t="shared" si="33"/>
        <v>1</v>
      </c>
      <c r="M394" s="6" t="s">
        <v>885</v>
      </c>
    </row>
    <row r="395" spans="10:13" x14ac:dyDescent="0.25">
      <c r="J395" s="21" t="s">
        <v>325</v>
      </c>
      <c r="K395" s="6" t="s">
        <v>885</v>
      </c>
      <c r="L395" s="6">
        <f t="shared" si="33"/>
        <v>1</v>
      </c>
      <c r="M395" s="6" t="s">
        <v>886</v>
      </c>
    </row>
    <row r="396" spans="10:13" x14ac:dyDescent="0.25">
      <c r="J396" s="21" t="s">
        <v>325</v>
      </c>
      <c r="K396" s="6" t="s">
        <v>886</v>
      </c>
      <c r="L396" s="6">
        <f t="shared" si="33"/>
        <v>1</v>
      </c>
      <c r="M396" s="6" t="s">
        <v>887</v>
      </c>
    </row>
    <row r="397" spans="10:13" x14ac:dyDescent="0.25">
      <c r="J397" s="21" t="s">
        <v>504</v>
      </c>
      <c r="K397" s="6" t="s">
        <v>887</v>
      </c>
      <c r="L397" s="6">
        <f t="shared" si="33"/>
        <v>1</v>
      </c>
      <c r="M397" s="6" t="s">
        <v>888</v>
      </c>
    </row>
    <row r="398" spans="10:13" x14ac:dyDescent="0.25">
      <c r="J398" s="21" t="s">
        <v>517</v>
      </c>
      <c r="K398" s="6" t="s">
        <v>888</v>
      </c>
      <c r="L398" s="6">
        <f t="shared" si="33"/>
        <v>1</v>
      </c>
      <c r="M398" s="6" t="s">
        <v>889</v>
      </c>
    </row>
    <row r="399" spans="10:13" x14ac:dyDescent="0.25">
      <c r="J399" s="21" t="s">
        <v>464</v>
      </c>
      <c r="K399" s="6" t="s">
        <v>889</v>
      </c>
      <c r="L399" s="6">
        <f t="shared" si="33"/>
        <v>1</v>
      </c>
      <c r="M399" s="6" t="s">
        <v>890</v>
      </c>
    </row>
    <row r="400" spans="10:13" x14ac:dyDescent="0.25">
      <c r="J400" s="21" t="s">
        <v>900</v>
      </c>
      <c r="K400" s="6" t="s">
        <v>890</v>
      </c>
      <c r="L400" s="6">
        <f t="shared" si="33"/>
        <v>1</v>
      </c>
      <c r="M400" s="6" t="s">
        <v>891</v>
      </c>
    </row>
    <row r="401" spans="10:13" x14ac:dyDescent="0.25">
      <c r="J401" s="21" t="s">
        <v>901</v>
      </c>
      <c r="K401" s="6" t="s">
        <v>891</v>
      </c>
      <c r="L401" s="6">
        <f t="shared" si="33"/>
        <v>1</v>
      </c>
      <c r="M401" s="6" t="s">
        <v>892</v>
      </c>
    </row>
    <row r="402" spans="10:13" x14ac:dyDescent="0.25">
      <c r="J402" s="21" t="s">
        <v>902</v>
      </c>
      <c r="K402" s="6" t="s">
        <v>892</v>
      </c>
      <c r="L402" s="6">
        <f t="shared" si="33"/>
        <v>1</v>
      </c>
      <c r="M402" s="6" t="s">
        <v>487</v>
      </c>
    </row>
    <row r="403" spans="10:13" x14ac:dyDescent="0.25">
      <c r="J403" s="21" t="s">
        <v>903</v>
      </c>
      <c r="K403" s="6" t="s">
        <v>487</v>
      </c>
      <c r="L403" s="6">
        <f t="shared" si="33"/>
        <v>1</v>
      </c>
      <c r="M403" s="6" t="s">
        <v>893</v>
      </c>
    </row>
    <row r="404" spans="10:13" x14ac:dyDescent="0.25">
      <c r="J404" s="21" t="s">
        <v>904</v>
      </c>
      <c r="K404" s="6" t="s">
        <v>893</v>
      </c>
      <c r="L404" s="6">
        <f t="shared" si="33"/>
        <v>1</v>
      </c>
      <c r="M404" s="6" t="s">
        <v>894</v>
      </c>
    </row>
    <row r="405" spans="10:13" x14ac:dyDescent="0.25">
      <c r="J405" s="21" t="s">
        <v>905</v>
      </c>
      <c r="K405" s="6" t="s">
        <v>894</v>
      </c>
      <c r="L405" s="6">
        <f t="shared" si="33"/>
        <v>1</v>
      </c>
      <c r="M405" s="6" t="s">
        <v>530</v>
      </c>
    </row>
    <row r="406" spans="10:13" x14ac:dyDescent="0.25">
      <c r="J406" s="21" t="s">
        <v>906</v>
      </c>
      <c r="K406" s="6" t="s">
        <v>530</v>
      </c>
      <c r="L406" s="6">
        <f t="shared" si="33"/>
        <v>1</v>
      </c>
      <c r="M406" s="6" t="s">
        <v>895</v>
      </c>
    </row>
    <row r="407" spans="10:13" x14ac:dyDescent="0.25">
      <c r="J407" s="21" t="s">
        <v>907</v>
      </c>
      <c r="K407" s="6" t="s">
        <v>895</v>
      </c>
      <c r="L407" s="6">
        <f t="shared" si="33"/>
        <v>1</v>
      </c>
      <c r="M407" s="6" t="s">
        <v>896</v>
      </c>
    </row>
    <row r="408" spans="10:13" x14ac:dyDescent="0.25">
      <c r="J408" s="21" t="s">
        <v>908</v>
      </c>
      <c r="K408" s="6" t="s">
        <v>896</v>
      </c>
      <c r="L408" s="6">
        <f t="shared" si="33"/>
        <v>1</v>
      </c>
      <c r="M408" s="6" t="s">
        <v>1308</v>
      </c>
    </row>
    <row r="409" spans="10:13" x14ac:dyDescent="0.25">
      <c r="J409" s="21" t="s">
        <v>909</v>
      </c>
      <c r="K409" s="6" t="s">
        <v>1308</v>
      </c>
      <c r="L409" s="6">
        <f t="shared" si="33"/>
        <v>1</v>
      </c>
      <c r="M409" s="6" t="s">
        <v>897</v>
      </c>
    </row>
    <row r="410" spans="10:13" x14ac:dyDescent="0.25">
      <c r="J410" s="21" t="s">
        <v>910</v>
      </c>
      <c r="K410" s="6" t="s">
        <v>897</v>
      </c>
      <c r="L410" s="6">
        <f t="shared" si="33"/>
        <v>1</v>
      </c>
      <c r="M410" s="6" t="s">
        <v>898</v>
      </c>
    </row>
    <row r="411" spans="10:13" x14ac:dyDescent="0.25">
      <c r="J411" s="21" t="s">
        <v>911</v>
      </c>
      <c r="K411" s="6" t="s">
        <v>898</v>
      </c>
      <c r="L411" s="6">
        <f t="shared" si="33"/>
        <v>1</v>
      </c>
      <c r="M411" s="6" t="s">
        <v>899</v>
      </c>
    </row>
    <row r="412" spans="10:13" x14ac:dyDescent="0.25">
      <c r="J412" s="21" t="s">
        <v>395</v>
      </c>
      <c r="K412" s="6" t="s">
        <v>899</v>
      </c>
      <c r="L412" s="6">
        <f t="shared" si="33"/>
        <v>1</v>
      </c>
      <c r="M412" s="6" t="s">
        <v>554</v>
      </c>
    </row>
    <row r="413" spans="10:13" x14ac:dyDescent="0.25">
      <c r="J413" s="21" t="s">
        <v>912</v>
      </c>
      <c r="K413" s="6" t="s">
        <v>554</v>
      </c>
      <c r="L413" s="6">
        <f t="shared" si="33"/>
        <v>1</v>
      </c>
      <c r="M413" s="6" t="s">
        <v>1309</v>
      </c>
    </row>
    <row r="414" spans="10:13" x14ac:dyDescent="0.25">
      <c r="J414" s="21" t="s">
        <v>913</v>
      </c>
      <c r="K414" s="6" t="s">
        <v>1309</v>
      </c>
      <c r="L414" s="6">
        <f t="shared" si="33"/>
        <v>1</v>
      </c>
      <c r="M414" s="6" t="s">
        <v>325</v>
      </c>
    </row>
    <row r="415" spans="10:13" x14ac:dyDescent="0.25">
      <c r="J415" s="21" t="s">
        <v>914</v>
      </c>
      <c r="K415" s="6" t="s">
        <v>325</v>
      </c>
      <c r="L415" s="6">
        <f t="shared" si="33"/>
        <v>1</v>
      </c>
      <c r="M415" s="6" t="s">
        <v>504</v>
      </c>
    </row>
    <row r="416" spans="10:13" x14ac:dyDescent="0.25">
      <c r="J416" s="21" t="s">
        <v>915</v>
      </c>
      <c r="K416" s="6" t="s">
        <v>325</v>
      </c>
      <c r="L416" s="6">
        <f t="shared" si="33"/>
        <v>1</v>
      </c>
      <c r="M416" s="6" t="s">
        <v>517</v>
      </c>
    </row>
    <row r="417" spans="10:13" x14ac:dyDescent="0.25">
      <c r="J417" s="21" t="s">
        <v>916</v>
      </c>
      <c r="K417" s="6" t="s">
        <v>504</v>
      </c>
      <c r="L417" s="6">
        <f t="shared" si="33"/>
        <v>1</v>
      </c>
      <c r="M417" s="6" t="s">
        <v>464</v>
      </c>
    </row>
    <row r="418" spans="10:13" x14ac:dyDescent="0.25">
      <c r="J418" s="21" t="s">
        <v>917</v>
      </c>
      <c r="K418" s="6" t="s">
        <v>517</v>
      </c>
      <c r="L418" s="6">
        <f t="shared" si="33"/>
        <v>1</v>
      </c>
      <c r="M418" s="6" t="s">
        <v>900</v>
      </c>
    </row>
    <row r="419" spans="10:13" x14ac:dyDescent="0.25">
      <c r="J419" s="21" t="s">
        <v>918</v>
      </c>
      <c r="K419" s="6" t="s">
        <v>464</v>
      </c>
      <c r="L419" s="6">
        <f t="shared" si="33"/>
        <v>1</v>
      </c>
      <c r="M419" s="6" t="s">
        <v>901</v>
      </c>
    </row>
    <row r="420" spans="10:13" x14ac:dyDescent="0.25">
      <c r="J420" s="21" t="s">
        <v>919</v>
      </c>
      <c r="K420" s="6" t="s">
        <v>900</v>
      </c>
      <c r="L420" s="6">
        <f t="shared" si="33"/>
        <v>1</v>
      </c>
      <c r="M420" s="6" t="s">
        <v>902</v>
      </c>
    </row>
    <row r="421" spans="10:13" x14ac:dyDescent="0.25">
      <c r="J421" s="21" t="s">
        <v>920</v>
      </c>
      <c r="K421" s="6" t="s">
        <v>901</v>
      </c>
      <c r="L421" s="6">
        <f t="shared" si="33"/>
        <v>1</v>
      </c>
      <c r="M421" s="6" t="s">
        <v>903</v>
      </c>
    </row>
    <row r="422" spans="10:13" x14ac:dyDescent="0.25">
      <c r="J422" s="21" t="s">
        <v>921</v>
      </c>
      <c r="K422" s="6" t="s">
        <v>902</v>
      </c>
      <c r="L422" s="6">
        <f t="shared" si="33"/>
        <v>1</v>
      </c>
      <c r="M422" s="6" t="s">
        <v>904</v>
      </c>
    </row>
    <row r="423" spans="10:13" x14ac:dyDescent="0.25">
      <c r="J423" s="21" t="s">
        <v>307</v>
      </c>
      <c r="K423" s="6" t="s">
        <v>903</v>
      </c>
      <c r="L423" s="6">
        <f t="shared" si="33"/>
        <v>1</v>
      </c>
      <c r="M423" s="6" t="s">
        <v>905</v>
      </c>
    </row>
    <row r="424" spans="10:13" x14ac:dyDescent="0.25">
      <c r="J424" s="21" t="s">
        <v>922</v>
      </c>
      <c r="K424" s="6" t="s">
        <v>904</v>
      </c>
      <c r="L424" s="6">
        <f t="shared" si="33"/>
        <v>1</v>
      </c>
      <c r="M424" s="6" t="s">
        <v>906</v>
      </c>
    </row>
    <row r="425" spans="10:13" x14ac:dyDescent="0.25">
      <c r="J425" s="21" t="s">
        <v>923</v>
      </c>
      <c r="K425" s="6" t="s">
        <v>905</v>
      </c>
      <c r="L425" s="6">
        <f t="shared" si="33"/>
        <v>1</v>
      </c>
      <c r="M425" s="6" t="s">
        <v>907</v>
      </c>
    </row>
    <row r="426" spans="10:13" x14ac:dyDescent="0.25">
      <c r="J426" s="21" t="s">
        <v>924</v>
      </c>
      <c r="K426" s="6" t="s">
        <v>906</v>
      </c>
      <c r="L426" s="6">
        <f t="shared" si="33"/>
        <v>1</v>
      </c>
      <c r="M426" s="6" t="s">
        <v>908</v>
      </c>
    </row>
    <row r="427" spans="10:13" x14ac:dyDescent="0.25">
      <c r="J427" s="21" t="s">
        <v>925</v>
      </c>
      <c r="K427" s="6" t="s">
        <v>907</v>
      </c>
      <c r="L427" s="6">
        <f t="shared" si="33"/>
        <v>1</v>
      </c>
      <c r="M427" s="6" t="s">
        <v>909</v>
      </c>
    </row>
    <row r="428" spans="10:13" x14ac:dyDescent="0.25">
      <c r="J428" s="21" t="s">
        <v>926</v>
      </c>
      <c r="K428" s="6" t="s">
        <v>908</v>
      </c>
      <c r="L428" s="6">
        <f t="shared" si="33"/>
        <v>1</v>
      </c>
      <c r="M428" s="6" t="s">
        <v>910</v>
      </c>
    </row>
    <row r="429" spans="10:13" x14ac:dyDescent="0.25">
      <c r="J429" s="21" t="s">
        <v>927</v>
      </c>
      <c r="K429" s="6" t="s">
        <v>909</v>
      </c>
      <c r="L429" s="6">
        <f t="shared" si="33"/>
        <v>1</v>
      </c>
      <c r="M429" s="6" t="s">
        <v>911</v>
      </c>
    </row>
    <row r="430" spans="10:13" x14ac:dyDescent="0.25">
      <c r="J430" s="21" t="s">
        <v>928</v>
      </c>
      <c r="K430" s="6" t="s">
        <v>910</v>
      </c>
      <c r="L430" s="6">
        <f t="shared" si="33"/>
        <v>1</v>
      </c>
      <c r="M430" s="6" t="s">
        <v>395</v>
      </c>
    </row>
    <row r="431" spans="10:13" x14ac:dyDescent="0.25">
      <c r="J431" s="21" t="s">
        <v>549</v>
      </c>
      <c r="K431" s="6" t="s">
        <v>911</v>
      </c>
      <c r="L431" s="6">
        <f t="shared" si="33"/>
        <v>1</v>
      </c>
      <c r="M431" s="6" t="s">
        <v>1310</v>
      </c>
    </row>
    <row r="432" spans="10:13" x14ac:dyDescent="0.25">
      <c r="J432" s="21" t="s">
        <v>929</v>
      </c>
      <c r="K432" s="6" t="s">
        <v>395</v>
      </c>
      <c r="L432" s="6">
        <f t="shared" si="33"/>
        <v>1</v>
      </c>
      <c r="M432" s="6" t="s">
        <v>912</v>
      </c>
    </row>
    <row r="433" spans="10:13" x14ac:dyDescent="0.25">
      <c r="J433" s="21" t="s">
        <v>930</v>
      </c>
      <c r="K433" s="6" t="s">
        <v>1310</v>
      </c>
      <c r="L433" s="6">
        <f t="shared" si="33"/>
        <v>1</v>
      </c>
      <c r="M433" s="6" t="s">
        <v>913</v>
      </c>
    </row>
    <row r="434" spans="10:13" x14ac:dyDescent="0.25">
      <c r="J434" s="21" t="s">
        <v>445</v>
      </c>
      <c r="K434" s="6" t="s">
        <v>912</v>
      </c>
      <c r="L434" s="6">
        <f t="shared" si="33"/>
        <v>1</v>
      </c>
      <c r="M434" s="6" t="s">
        <v>914</v>
      </c>
    </row>
    <row r="435" spans="10:13" x14ac:dyDescent="0.25">
      <c r="J435" s="21" t="s">
        <v>931</v>
      </c>
      <c r="K435" s="6" t="s">
        <v>913</v>
      </c>
      <c r="L435" s="6">
        <f t="shared" si="33"/>
        <v>1</v>
      </c>
      <c r="M435" s="6" t="s">
        <v>915</v>
      </c>
    </row>
    <row r="436" spans="10:13" x14ac:dyDescent="0.25">
      <c r="J436" s="21" t="s">
        <v>439</v>
      </c>
      <c r="K436" s="6" t="s">
        <v>914</v>
      </c>
      <c r="L436" s="6">
        <f t="shared" si="33"/>
        <v>1</v>
      </c>
      <c r="M436" s="6" t="s">
        <v>916</v>
      </c>
    </row>
    <row r="437" spans="10:13" x14ac:dyDescent="0.25">
      <c r="J437" s="21" t="s">
        <v>465</v>
      </c>
      <c r="K437" s="6" t="s">
        <v>915</v>
      </c>
      <c r="L437" s="6">
        <f t="shared" si="33"/>
        <v>1</v>
      </c>
      <c r="M437" s="6" t="s">
        <v>917</v>
      </c>
    </row>
    <row r="438" spans="10:13" x14ac:dyDescent="0.25">
      <c r="J438" s="21" t="s">
        <v>932</v>
      </c>
      <c r="K438" s="6" t="s">
        <v>916</v>
      </c>
      <c r="L438" s="6">
        <f t="shared" si="33"/>
        <v>1</v>
      </c>
      <c r="M438" s="6" t="s">
        <v>918</v>
      </c>
    </row>
    <row r="439" spans="10:13" x14ac:dyDescent="0.25">
      <c r="J439" s="21" t="s">
        <v>933</v>
      </c>
      <c r="K439" s="6" t="s">
        <v>917</v>
      </c>
      <c r="L439" s="6">
        <f t="shared" si="33"/>
        <v>1</v>
      </c>
      <c r="M439" s="6" t="s">
        <v>919</v>
      </c>
    </row>
    <row r="440" spans="10:13" x14ac:dyDescent="0.25">
      <c r="J440" s="21" t="s">
        <v>934</v>
      </c>
      <c r="K440" s="6" t="s">
        <v>918</v>
      </c>
      <c r="L440" s="6">
        <f t="shared" si="33"/>
        <v>1</v>
      </c>
      <c r="M440" s="6" t="s">
        <v>920</v>
      </c>
    </row>
    <row r="441" spans="10:13" x14ac:dyDescent="0.25">
      <c r="J441" s="21" t="s">
        <v>466</v>
      </c>
      <c r="K441" s="6" t="s">
        <v>919</v>
      </c>
      <c r="L441" s="6">
        <f t="shared" si="33"/>
        <v>1</v>
      </c>
      <c r="M441" s="6" t="s">
        <v>921</v>
      </c>
    </row>
    <row r="442" spans="10:13" x14ac:dyDescent="0.25">
      <c r="J442" s="21" t="s">
        <v>935</v>
      </c>
      <c r="K442" s="6" t="s">
        <v>920</v>
      </c>
      <c r="L442" s="6">
        <f t="shared" si="33"/>
        <v>1</v>
      </c>
      <c r="M442" s="6" t="s">
        <v>307</v>
      </c>
    </row>
    <row r="443" spans="10:13" x14ac:dyDescent="0.25">
      <c r="J443" s="21" t="s">
        <v>936</v>
      </c>
      <c r="K443" s="6" t="s">
        <v>921</v>
      </c>
      <c r="L443" s="6">
        <f t="shared" si="33"/>
        <v>1</v>
      </c>
      <c r="M443" s="6" t="s">
        <v>922</v>
      </c>
    </row>
    <row r="444" spans="10:13" x14ac:dyDescent="0.25">
      <c r="J444" s="21" t="s">
        <v>937</v>
      </c>
      <c r="K444" s="6" t="s">
        <v>307</v>
      </c>
      <c r="L444" s="6">
        <f t="shared" si="33"/>
        <v>1</v>
      </c>
      <c r="M444" s="6" t="s">
        <v>923</v>
      </c>
    </row>
    <row r="445" spans="10:13" x14ac:dyDescent="0.25">
      <c r="J445" s="21" t="s">
        <v>938</v>
      </c>
      <c r="K445" s="6" t="s">
        <v>922</v>
      </c>
      <c r="L445" s="6">
        <f t="shared" si="33"/>
        <v>1</v>
      </c>
      <c r="M445" s="6" t="s">
        <v>924</v>
      </c>
    </row>
    <row r="446" spans="10:13" x14ac:dyDescent="0.25">
      <c r="J446" s="21" t="s">
        <v>493</v>
      </c>
      <c r="K446" s="6" t="s">
        <v>923</v>
      </c>
      <c r="L446" s="6">
        <f t="shared" si="33"/>
        <v>1</v>
      </c>
      <c r="M446" s="6" t="s">
        <v>925</v>
      </c>
    </row>
    <row r="447" spans="10:13" x14ac:dyDescent="0.25">
      <c r="J447" s="21" t="s">
        <v>939</v>
      </c>
      <c r="K447" s="6" t="s">
        <v>924</v>
      </c>
      <c r="L447" s="6">
        <f t="shared" si="33"/>
        <v>1</v>
      </c>
      <c r="M447" s="6" t="s">
        <v>926</v>
      </c>
    </row>
    <row r="448" spans="10:13" x14ac:dyDescent="0.25">
      <c r="J448" s="21" t="s">
        <v>940</v>
      </c>
      <c r="K448" s="6" t="s">
        <v>925</v>
      </c>
      <c r="L448" s="6">
        <f t="shared" si="33"/>
        <v>1</v>
      </c>
      <c r="M448" s="6" t="s">
        <v>927</v>
      </c>
    </row>
    <row r="449" spans="10:13" x14ac:dyDescent="0.25">
      <c r="J449" s="21" t="s">
        <v>941</v>
      </c>
      <c r="K449" s="6" t="s">
        <v>926</v>
      </c>
      <c r="L449" s="6">
        <f t="shared" si="33"/>
        <v>1</v>
      </c>
      <c r="M449" s="6" t="s">
        <v>928</v>
      </c>
    </row>
    <row r="450" spans="10:13" x14ac:dyDescent="0.25">
      <c r="J450" s="21" t="s">
        <v>942</v>
      </c>
      <c r="K450" s="6" t="s">
        <v>927</v>
      </c>
      <c r="L450" s="6">
        <f t="shared" ref="L450:L513" si="34">IF(J450&lt;&gt;K450,1,0)</f>
        <v>1</v>
      </c>
      <c r="M450" s="6" t="s">
        <v>549</v>
      </c>
    </row>
    <row r="451" spans="10:13" x14ac:dyDescent="0.25">
      <c r="J451" s="21" t="s">
        <v>943</v>
      </c>
      <c r="K451" s="6" t="s">
        <v>928</v>
      </c>
      <c r="L451" s="6">
        <f t="shared" si="34"/>
        <v>1</v>
      </c>
      <c r="M451" s="6" t="s">
        <v>929</v>
      </c>
    </row>
    <row r="452" spans="10:13" x14ac:dyDescent="0.25">
      <c r="J452" s="21" t="s">
        <v>944</v>
      </c>
      <c r="K452" s="6" t="s">
        <v>549</v>
      </c>
      <c r="L452" s="6">
        <f t="shared" si="34"/>
        <v>1</v>
      </c>
      <c r="M452" s="6" t="s">
        <v>930</v>
      </c>
    </row>
    <row r="453" spans="10:13" x14ac:dyDescent="0.25">
      <c r="J453" s="21" t="s">
        <v>945</v>
      </c>
      <c r="K453" s="6" t="s">
        <v>929</v>
      </c>
      <c r="L453" s="6">
        <f t="shared" si="34"/>
        <v>1</v>
      </c>
      <c r="M453" s="6" t="s">
        <v>445</v>
      </c>
    </row>
    <row r="454" spans="10:13" x14ac:dyDescent="0.25">
      <c r="J454" s="21" t="s">
        <v>946</v>
      </c>
      <c r="K454" s="6" t="s">
        <v>930</v>
      </c>
      <c r="L454" s="6">
        <f t="shared" si="34"/>
        <v>1</v>
      </c>
      <c r="M454" s="6" t="s">
        <v>931</v>
      </c>
    </row>
    <row r="455" spans="10:13" x14ac:dyDescent="0.25">
      <c r="J455" s="21" t="s">
        <v>947</v>
      </c>
      <c r="K455" s="6" t="s">
        <v>445</v>
      </c>
      <c r="L455" s="6">
        <f t="shared" si="34"/>
        <v>1</v>
      </c>
      <c r="M455" s="6" t="s">
        <v>439</v>
      </c>
    </row>
    <row r="456" spans="10:13" x14ac:dyDescent="0.25">
      <c r="J456" s="21" t="s">
        <v>948</v>
      </c>
      <c r="K456" s="6" t="s">
        <v>931</v>
      </c>
      <c r="L456" s="6">
        <f t="shared" si="34"/>
        <v>1</v>
      </c>
      <c r="M456" s="6" t="s">
        <v>465</v>
      </c>
    </row>
    <row r="457" spans="10:13" x14ac:dyDescent="0.25">
      <c r="J457" s="21" t="s">
        <v>949</v>
      </c>
      <c r="K457" s="6" t="s">
        <v>439</v>
      </c>
      <c r="L457" s="6">
        <f t="shared" si="34"/>
        <v>1</v>
      </c>
      <c r="M457" s="6" t="s">
        <v>932</v>
      </c>
    </row>
    <row r="458" spans="10:13" x14ac:dyDescent="0.25">
      <c r="J458" s="21" t="s">
        <v>950</v>
      </c>
      <c r="K458" s="6" t="s">
        <v>465</v>
      </c>
      <c r="L458" s="6">
        <f t="shared" si="34"/>
        <v>1</v>
      </c>
      <c r="M458" s="6" t="s">
        <v>933</v>
      </c>
    </row>
    <row r="459" spans="10:13" x14ac:dyDescent="0.25">
      <c r="J459" s="21" t="s">
        <v>951</v>
      </c>
      <c r="K459" s="6" t="s">
        <v>932</v>
      </c>
      <c r="L459" s="6">
        <f t="shared" si="34"/>
        <v>1</v>
      </c>
      <c r="M459" s="6" t="s">
        <v>934</v>
      </c>
    </row>
    <row r="460" spans="10:13" x14ac:dyDescent="0.25">
      <c r="J460" s="21" t="s">
        <v>952</v>
      </c>
      <c r="K460" s="6" t="s">
        <v>933</v>
      </c>
      <c r="L460" s="6">
        <f t="shared" si="34"/>
        <v>1</v>
      </c>
      <c r="M460" s="6" t="s">
        <v>466</v>
      </c>
    </row>
    <row r="461" spans="10:13" x14ac:dyDescent="0.25">
      <c r="J461" s="21" t="s">
        <v>953</v>
      </c>
      <c r="K461" s="6" t="s">
        <v>934</v>
      </c>
      <c r="L461" s="6">
        <f t="shared" si="34"/>
        <v>1</v>
      </c>
      <c r="M461" s="6" t="s">
        <v>935</v>
      </c>
    </row>
    <row r="462" spans="10:13" x14ac:dyDescent="0.25">
      <c r="J462" s="21" t="s">
        <v>954</v>
      </c>
      <c r="K462" s="6" t="s">
        <v>466</v>
      </c>
      <c r="L462" s="6">
        <f t="shared" si="34"/>
        <v>1</v>
      </c>
      <c r="M462" s="6" t="s">
        <v>936</v>
      </c>
    </row>
    <row r="463" spans="10:13" x14ac:dyDescent="0.25">
      <c r="J463" s="21" t="s">
        <v>955</v>
      </c>
      <c r="K463" s="6" t="s">
        <v>935</v>
      </c>
      <c r="L463" s="6">
        <f t="shared" si="34"/>
        <v>1</v>
      </c>
      <c r="M463" s="6" t="s">
        <v>937</v>
      </c>
    </row>
    <row r="464" spans="10:13" x14ac:dyDescent="0.25">
      <c r="J464" s="21" t="s">
        <v>956</v>
      </c>
      <c r="K464" s="6" t="s">
        <v>936</v>
      </c>
      <c r="L464" s="6">
        <f t="shared" si="34"/>
        <v>1</v>
      </c>
      <c r="M464" s="6" t="s">
        <v>938</v>
      </c>
    </row>
    <row r="465" spans="10:13" x14ac:dyDescent="0.25">
      <c r="J465" s="21" t="s">
        <v>426</v>
      </c>
      <c r="K465" s="6" t="s">
        <v>937</v>
      </c>
      <c r="L465" s="6">
        <f t="shared" si="34"/>
        <v>1</v>
      </c>
      <c r="M465" s="6" t="s">
        <v>493</v>
      </c>
    </row>
    <row r="466" spans="10:13" x14ac:dyDescent="0.25">
      <c r="J466" s="21" t="s">
        <v>957</v>
      </c>
      <c r="K466" s="6" t="s">
        <v>938</v>
      </c>
      <c r="L466" s="6">
        <f t="shared" si="34"/>
        <v>1</v>
      </c>
      <c r="M466" s="6" t="s">
        <v>939</v>
      </c>
    </row>
    <row r="467" spans="10:13" x14ac:dyDescent="0.25">
      <c r="J467" s="21" t="s">
        <v>958</v>
      </c>
      <c r="K467" s="6" t="s">
        <v>493</v>
      </c>
      <c r="L467" s="6">
        <f t="shared" si="34"/>
        <v>1</v>
      </c>
      <c r="M467" s="6" t="s">
        <v>940</v>
      </c>
    </row>
    <row r="468" spans="10:13" x14ac:dyDescent="0.25">
      <c r="J468" s="21" t="s">
        <v>959</v>
      </c>
      <c r="K468" s="6" t="s">
        <v>939</v>
      </c>
      <c r="L468" s="6">
        <f t="shared" si="34"/>
        <v>1</v>
      </c>
      <c r="M468" s="6" t="s">
        <v>941</v>
      </c>
    </row>
    <row r="469" spans="10:13" x14ac:dyDescent="0.25">
      <c r="J469" s="21" t="s">
        <v>509</v>
      </c>
      <c r="K469" s="6" t="s">
        <v>940</v>
      </c>
      <c r="L469" s="6">
        <f t="shared" si="34"/>
        <v>1</v>
      </c>
      <c r="M469" s="6" t="s">
        <v>942</v>
      </c>
    </row>
    <row r="470" spans="10:13" x14ac:dyDescent="0.25">
      <c r="J470" s="21" t="s">
        <v>960</v>
      </c>
      <c r="K470" s="6" t="s">
        <v>941</v>
      </c>
      <c r="L470" s="6">
        <f t="shared" si="34"/>
        <v>1</v>
      </c>
      <c r="M470" s="6" t="s">
        <v>943</v>
      </c>
    </row>
    <row r="471" spans="10:13" x14ac:dyDescent="0.25">
      <c r="J471" s="21" t="s">
        <v>961</v>
      </c>
      <c r="K471" s="6" t="s">
        <v>942</v>
      </c>
      <c r="L471" s="6">
        <f t="shared" si="34"/>
        <v>1</v>
      </c>
      <c r="M471" s="6" t="s">
        <v>944</v>
      </c>
    </row>
    <row r="472" spans="10:13" x14ac:dyDescent="0.25">
      <c r="J472" s="21" t="s">
        <v>962</v>
      </c>
      <c r="K472" s="6" t="s">
        <v>943</v>
      </c>
      <c r="L472" s="6">
        <f t="shared" si="34"/>
        <v>1</v>
      </c>
      <c r="M472" s="6" t="s">
        <v>945</v>
      </c>
    </row>
    <row r="473" spans="10:13" x14ac:dyDescent="0.25">
      <c r="J473" s="21" t="s">
        <v>347</v>
      </c>
      <c r="K473" s="6" t="s">
        <v>944</v>
      </c>
      <c r="L473" s="6">
        <f t="shared" si="34"/>
        <v>1</v>
      </c>
      <c r="M473" s="6" t="s">
        <v>946</v>
      </c>
    </row>
    <row r="474" spans="10:13" x14ac:dyDescent="0.25">
      <c r="J474" s="21" t="s">
        <v>963</v>
      </c>
      <c r="K474" s="6" t="s">
        <v>945</v>
      </c>
      <c r="L474" s="6">
        <f t="shared" si="34"/>
        <v>1</v>
      </c>
      <c r="M474" s="6" t="s">
        <v>947</v>
      </c>
    </row>
    <row r="475" spans="10:13" x14ac:dyDescent="0.25">
      <c r="J475" s="21" t="s">
        <v>964</v>
      </c>
      <c r="K475" s="6" t="s">
        <v>946</v>
      </c>
      <c r="L475" s="6">
        <f t="shared" si="34"/>
        <v>1</v>
      </c>
      <c r="M475" s="6" t="s">
        <v>948</v>
      </c>
    </row>
    <row r="476" spans="10:13" x14ac:dyDescent="0.25">
      <c r="J476" s="21" t="s">
        <v>965</v>
      </c>
      <c r="K476" s="6" t="s">
        <v>947</v>
      </c>
      <c r="L476" s="6">
        <f t="shared" si="34"/>
        <v>1</v>
      </c>
      <c r="M476" s="6" t="s">
        <v>949</v>
      </c>
    </row>
    <row r="477" spans="10:13" x14ac:dyDescent="0.25">
      <c r="J477" s="21" t="s">
        <v>966</v>
      </c>
      <c r="K477" s="6" t="s">
        <v>948</v>
      </c>
      <c r="L477" s="6">
        <f t="shared" si="34"/>
        <v>1</v>
      </c>
      <c r="M477" s="6" t="s">
        <v>950</v>
      </c>
    </row>
    <row r="478" spans="10:13" x14ac:dyDescent="0.25">
      <c r="J478" s="21" t="s">
        <v>967</v>
      </c>
      <c r="K478" s="6" t="s">
        <v>949</v>
      </c>
      <c r="L478" s="6">
        <f t="shared" si="34"/>
        <v>1</v>
      </c>
      <c r="M478" s="6" t="s">
        <v>951</v>
      </c>
    </row>
    <row r="479" spans="10:13" x14ac:dyDescent="0.25">
      <c r="J479" s="21" t="s">
        <v>968</v>
      </c>
      <c r="K479" s="6" t="s">
        <v>950</v>
      </c>
      <c r="L479" s="6">
        <f t="shared" si="34"/>
        <v>1</v>
      </c>
      <c r="M479" s="6" t="s">
        <v>952</v>
      </c>
    </row>
    <row r="480" spans="10:13" x14ac:dyDescent="0.25">
      <c r="J480" s="21" t="s">
        <v>555</v>
      </c>
      <c r="K480" s="6" t="s">
        <v>951</v>
      </c>
      <c r="L480" s="6">
        <f t="shared" si="34"/>
        <v>1</v>
      </c>
      <c r="M480" s="6" t="s">
        <v>953</v>
      </c>
    </row>
    <row r="481" spans="10:13" x14ac:dyDescent="0.25">
      <c r="J481" s="21" t="s">
        <v>969</v>
      </c>
      <c r="K481" s="6" t="s">
        <v>952</v>
      </c>
      <c r="L481" s="6">
        <f t="shared" si="34"/>
        <v>1</v>
      </c>
      <c r="M481" s="6" t="s">
        <v>954</v>
      </c>
    </row>
    <row r="482" spans="10:13" x14ac:dyDescent="0.25">
      <c r="J482" s="21" t="s">
        <v>970</v>
      </c>
      <c r="K482" s="6" t="s">
        <v>953</v>
      </c>
      <c r="L482" s="6">
        <f t="shared" si="34"/>
        <v>1</v>
      </c>
      <c r="M482" s="6" t="s">
        <v>955</v>
      </c>
    </row>
    <row r="483" spans="10:13" x14ac:dyDescent="0.25">
      <c r="J483" s="21" t="s">
        <v>971</v>
      </c>
      <c r="K483" s="6" t="s">
        <v>954</v>
      </c>
      <c r="L483" s="6">
        <f t="shared" si="34"/>
        <v>1</v>
      </c>
      <c r="M483" s="6" t="s">
        <v>956</v>
      </c>
    </row>
    <row r="484" spans="10:13" x14ac:dyDescent="0.25">
      <c r="J484" s="21" t="s">
        <v>972</v>
      </c>
      <c r="K484" s="6" t="s">
        <v>955</v>
      </c>
      <c r="L484" s="6">
        <f t="shared" si="34"/>
        <v>1</v>
      </c>
      <c r="M484" s="6" t="s">
        <v>426</v>
      </c>
    </row>
    <row r="485" spans="10:13" x14ac:dyDescent="0.25">
      <c r="J485" s="21" t="s">
        <v>402</v>
      </c>
      <c r="K485" s="6" t="s">
        <v>956</v>
      </c>
      <c r="L485" s="6">
        <f t="shared" si="34"/>
        <v>1</v>
      </c>
      <c r="M485" s="6" t="s">
        <v>957</v>
      </c>
    </row>
    <row r="486" spans="10:13" x14ac:dyDescent="0.25">
      <c r="J486" s="21" t="s">
        <v>973</v>
      </c>
      <c r="K486" s="6" t="s">
        <v>426</v>
      </c>
      <c r="L486" s="6">
        <f t="shared" si="34"/>
        <v>1</v>
      </c>
      <c r="M486" s="6" t="s">
        <v>958</v>
      </c>
    </row>
    <row r="487" spans="10:13" x14ac:dyDescent="0.25">
      <c r="J487" s="21" t="s">
        <v>974</v>
      </c>
      <c r="K487" s="6" t="s">
        <v>957</v>
      </c>
      <c r="L487" s="6">
        <f t="shared" si="34"/>
        <v>1</v>
      </c>
      <c r="M487" s="6" t="s">
        <v>959</v>
      </c>
    </row>
    <row r="488" spans="10:13" x14ac:dyDescent="0.25">
      <c r="J488" s="21" t="s">
        <v>975</v>
      </c>
      <c r="K488" s="6" t="s">
        <v>958</v>
      </c>
      <c r="L488" s="6">
        <f t="shared" si="34"/>
        <v>1</v>
      </c>
      <c r="M488" s="6" t="s">
        <v>509</v>
      </c>
    </row>
    <row r="489" spans="10:13" x14ac:dyDescent="0.25">
      <c r="J489" s="21" t="s">
        <v>976</v>
      </c>
      <c r="K489" s="6" t="s">
        <v>959</v>
      </c>
      <c r="L489" s="6">
        <f t="shared" si="34"/>
        <v>1</v>
      </c>
      <c r="M489" s="6" t="s">
        <v>960</v>
      </c>
    </row>
    <row r="490" spans="10:13" x14ac:dyDescent="0.25">
      <c r="J490" s="21" t="s">
        <v>977</v>
      </c>
      <c r="K490" s="6" t="s">
        <v>509</v>
      </c>
      <c r="L490" s="6">
        <f t="shared" si="34"/>
        <v>1</v>
      </c>
      <c r="M490" s="6" t="s">
        <v>961</v>
      </c>
    </row>
    <row r="491" spans="10:13" x14ac:dyDescent="0.25">
      <c r="J491" s="21" t="s">
        <v>978</v>
      </c>
      <c r="K491" s="6" t="s">
        <v>960</v>
      </c>
      <c r="L491" s="6">
        <f t="shared" si="34"/>
        <v>1</v>
      </c>
      <c r="M491" s="6" t="s">
        <v>962</v>
      </c>
    </row>
    <row r="492" spans="10:13" x14ac:dyDescent="0.25">
      <c r="J492" s="21" t="s">
        <v>979</v>
      </c>
      <c r="K492" s="6" t="s">
        <v>961</v>
      </c>
      <c r="L492" s="6">
        <f t="shared" si="34"/>
        <v>1</v>
      </c>
      <c r="M492" s="6" t="s">
        <v>347</v>
      </c>
    </row>
    <row r="493" spans="10:13" x14ac:dyDescent="0.25">
      <c r="J493" s="21" t="s">
        <v>363</v>
      </c>
      <c r="K493" s="6" t="s">
        <v>962</v>
      </c>
      <c r="L493" s="6">
        <f t="shared" si="34"/>
        <v>1</v>
      </c>
      <c r="M493" s="6" t="s">
        <v>963</v>
      </c>
    </row>
    <row r="494" spans="10:13" x14ac:dyDescent="0.25">
      <c r="J494" s="21" t="s">
        <v>980</v>
      </c>
      <c r="K494" s="6" t="s">
        <v>347</v>
      </c>
      <c r="L494" s="6">
        <f t="shared" si="34"/>
        <v>1</v>
      </c>
      <c r="M494" s="6" t="s">
        <v>964</v>
      </c>
    </row>
    <row r="495" spans="10:13" x14ac:dyDescent="0.25">
      <c r="J495" s="21" t="s">
        <v>364</v>
      </c>
      <c r="K495" s="6" t="s">
        <v>963</v>
      </c>
      <c r="L495" s="6">
        <f t="shared" si="34"/>
        <v>1</v>
      </c>
      <c r="M495" s="6" t="s">
        <v>965</v>
      </c>
    </row>
    <row r="496" spans="10:13" x14ac:dyDescent="0.25">
      <c r="J496" s="21" t="s">
        <v>981</v>
      </c>
      <c r="K496" s="6" t="s">
        <v>964</v>
      </c>
      <c r="L496" s="6">
        <f t="shared" si="34"/>
        <v>1</v>
      </c>
      <c r="M496" s="6" t="s">
        <v>966</v>
      </c>
    </row>
    <row r="497" spans="10:13" x14ac:dyDescent="0.25">
      <c r="J497" s="21" t="s">
        <v>982</v>
      </c>
      <c r="K497" s="6" t="s">
        <v>965</v>
      </c>
      <c r="L497" s="6">
        <f t="shared" si="34"/>
        <v>1</v>
      </c>
      <c r="M497" s="6" t="s">
        <v>967</v>
      </c>
    </row>
    <row r="498" spans="10:13" x14ac:dyDescent="0.25">
      <c r="J498" s="21" t="s">
        <v>983</v>
      </c>
      <c r="K498" s="6" t="s">
        <v>966</v>
      </c>
      <c r="L498" s="6">
        <f t="shared" si="34"/>
        <v>1</v>
      </c>
      <c r="M498" s="6" t="s">
        <v>968</v>
      </c>
    </row>
    <row r="499" spans="10:13" x14ac:dyDescent="0.25">
      <c r="J499" s="21" t="s">
        <v>984</v>
      </c>
      <c r="K499" s="6" t="s">
        <v>967</v>
      </c>
      <c r="L499" s="6">
        <f t="shared" si="34"/>
        <v>1</v>
      </c>
      <c r="M499" s="6" t="s">
        <v>555</v>
      </c>
    </row>
    <row r="500" spans="10:13" x14ac:dyDescent="0.25">
      <c r="J500" s="21" t="s">
        <v>985</v>
      </c>
      <c r="K500" s="6" t="s">
        <v>968</v>
      </c>
      <c r="L500" s="6">
        <f t="shared" si="34"/>
        <v>1</v>
      </c>
      <c r="M500" s="6" t="s">
        <v>969</v>
      </c>
    </row>
    <row r="501" spans="10:13" x14ac:dyDescent="0.25">
      <c r="J501" s="21" t="s">
        <v>510</v>
      </c>
      <c r="K501" s="6" t="s">
        <v>555</v>
      </c>
      <c r="L501" s="6">
        <f t="shared" si="34"/>
        <v>1</v>
      </c>
      <c r="M501" s="6" t="s">
        <v>970</v>
      </c>
    </row>
    <row r="502" spans="10:13" x14ac:dyDescent="0.25">
      <c r="J502" s="21" t="s">
        <v>986</v>
      </c>
      <c r="K502" s="6" t="s">
        <v>969</v>
      </c>
      <c r="L502" s="6">
        <f t="shared" si="34"/>
        <v>1</v>
      </c>
      <c r="M502" s="6" t="s">
        <v>971</v>
      </c>
    </row>
    <row r="503" spans="10:13" x14ac:dyDescent="0.25">
      <c r="J503" s="21" t="s">
        <v>987</v>
      </c>
      <c r="K503" s="6" t="s">
        <v>970</v>
      </c>
      <c r="L503" s="6">
        <f t="shared" si="34"/>
        <v>1</v>
      </c>
      <c r="M503" s="6" t="s">
        <v>972</v>
      </c>
    </row>
    <row r="504" spans="10:13" x14ac:dyDescent="0.25">
      <c r="J504" s="21" t="s">
        <v>312</v>
      </c>
      <c r="K504" s="6" t="s">
        <v>971</v>
      </c>
      <c r="L504" s="6">
        <f t="shared" si="34"/>
        <v>1</v>
      </c>
      <c r="M504" s="6" t="s">
        <v>402</v>
      </c>
    </row>
    <row r="505" spans="10:13" x14ac:dyDescent="0.25">
      <c r="J505" s="21" t="s">
        <v>988</v>
      </c>
      <c r="K505" s="6" t="s">
        <v>972</v>
      </c>
      <c r="L505" s="6">
        <f t="shared" si="34"/>
        <v>1</v>
      </c>
      <c r="M505" s="6" t="s">
        <v>973</v>
      </c>
    </row>
    <row r="506" spans="10:13" x14ac:dyDescent="0.25">
      <c r="J506" s="21" t="s">
        <v>989</v>
      </c>
      <c r="K506" s="6" t="s">
        <v>402</v>
      </c>
      <c r="L506" s="6">
        <f t="shared" si="34"/>
        <v>1</v>
      </c>
      <c r="M506" s="6" t="s">
        <v>974</v>
      </c>
    </row>
    <row r="507" spans="10:13" x14ac:dyDescent="0.25">
      <c r="J507" s="21" t="s">
        <v>990</v>
      </c>
      <c r="K507" s="6" t="s">
        <v>973</v>
      </c>
      <c r="L507" s="6">
        <f t="shared" si="34"/>
        <v>1</v>
      </c>
      <c r="M507" s="6" t="s">
        <v>975</v>
      </c>
    </row>
    <row r="508" spans="10:13" x14ac:dyDescent="0.25">
      <c r="J508" s="21" t="s">
        <v>991</v>
      </c>
      <c r="K508" s="6" t="s">
        <v>974</v>
      </c>
      <c r="L508" s="6">
        <f t="shared" si="34"/>
        <v>1</v>
      </c>
      <c r="M508" s="6" t="s">
        <v>976</v>
      </c>
    </row>
    <row r="509" spans="10:13" x14ac:dyDescent="0.25">
      <c r="J509" s="21" t="s">
        <v>403</v>
      </c>
      <c r="K509" s="6" t="s">
        <v>975</v>
      </c>
      <c r="L509" s="6">
        <f t="shared" si="34"/>
        <v>1</v>
      </c>
      <c r="M509" s="6" t="s">
        <v>977</v>
      </c>
    </row>
    <row r="510" spans="10:13" x14ac:dyDescent="0.25">
      <c r="J510" s="21" t="s">
        <v>412</v>
      </c>
      <c r="K510" s="6" t="s">
        <v>976</v>
      </c>
      <c r="L510" s="6">
        <f t="shared" si="34"/>
        <v>1</v>
      </c>
      <c r="M510" s="6" t="s">
        <v>978</v>
      </c>
    </row>
    <row r="511" spans="10:13" x14ac:dyDescent="0.25">
      <c r="J511" s="21" t="s">
        <v>992</v>
      </c>
      <c r="K511" s="6" t="s">
        <v>977</v>
      </c>
      <c r="L511" s="6">
        <f t="shared" si="34"/>
        <v>1</v>
      </c>
      <c r="M511" s="6" t="s">
        <v>979</v>
      </c>
    </row>
    <row r="512" spans="10:13" x14ac:dyDescent="0.25">
      <c r="J512" s="21" t="s">
        <v>488</v>
      </c>
      <c r="K512" s="6" t="s">
        <v>978</v>
      </c>
      <c r="L512" s="6">
        <f t="shared" si="34"/>
        <v>1</v>
      </c>
      <c r="M512" s="6" t="s">
        <v>363</v>
      </c>
    </row>
    <row r="513" spans="10:13" x14ac:dyDescent="0.25">
      <c r="J513" s="21" t="s">
        <v>389</v>
      </c>
      <c r="K513" s="6" t="s">
        <v>979</v>
      </c>
      <c r="L513" s="6">
        <f t="shared" si="34"/>
        <v>1</v>
      </c>
      <c r="M513" s="6" t="s">
        <v>980</v>
      </c>
    </row>
    <row r="514" spans="10:13" x14ac:dyDescent="0.25">
      <c r="J514" s="21" t="s">
        <v>310</v>
      </c>
      <c r="K514" s="6" t="s">
        <v>363</v>
      </c>
      <c r="L514" s="6">
        <f t="shared" ref="L514:L577" si="35">IF(J514&lt;&gt;K514,1,0)</f>
        <v>1</v>
      </c>
      <c r="M514" s="6" t="s">
        <v>1311</v>
      </c>
    </row>
    <row r="515" spans="10:13" x14ac:dyDescent="0.25">
      <c r="J515" s="21" t="s">
        <v>427</v>
      </c>
      <c r="K515" s="6" t="s">
        <v>980</v>
      </c>
      <c r="L515" s="6">
        <f t="shared" si="35"/>
        <v>1</v>
      </c>
      <c r="M515" s="6" t="s">
        <v>364</v>
      </c>
    </row>
    <row r="516" spans="10:13" x14ac:dyDescent="0.25">
      <c r="J516" s="21" t="s">
        <v>494</v>
      </c>
      <c r="K516" s="6" t="s">
        <v>1311</v>
      </c>
      <c r="L516" s="6">
        <f t="shared" si="35"/>
        <v>1</v>
      </c>
      <c r="M516" s="6" t="s">
        <v>981</v>
      </c>
    </row>
    <row r="517" spans="10:13" x14ac:dyDescent="0.25">
      <c r="J517" s="21" t="s">
        <v>446</v>
      </c>
      <c r="K517" s="6" t="s">
        <v>364</v>
      </c>
      <c r="L517" s="6">
        <f t="shared" si="35"/>
        <v>1</v>
      </c>
      <c r="M517" s="6" t="s">
        <v>982</v>
      </c>
    </row>
    <row r="518" spans="10:13" x14ac:dyDescent="0.25">
      <c r="J518" s="21" t="s">
        <v>993</v>
      </c>
      <c r="K518" s="6" t="s">
        <v>981</v>
      </c>
      <c r="L518" s="6">
        <f t="shared" si="35"/>
        <v>1</v>
      </c>
      <c r="M518" s="6" t="s">
        <v>983</v>
      </c>
    </row>
    <row r="519" spans="10:13" x14ac:dyDescent="0.25">
      <c r="J519" s="21" t="s">
        <v>994</v>
      </c>
      <c r="K519" s="6" t="s">
        <v>982</v>
      </c>
      <c r="L519" s="6">
        <f t="shared" si="35"/>
        <v>1</v>
      </c>
      <c r="M519" s="6" t="s">
        <v>984</v>
      </c>
    </row>
    <row r="520" spans="10:13" x14ac:dyDescent="0.25">
      <c r="J520" s="21" t="s">
        <v>434</v>
      </c>
      <c r="K520" s="6" t="s">
        <v>983</v>
      </c>
      <c r="L520" s="6">
        <f t="shared" si="35"/>
        <v>1</v>
      </c>
      <c r="M520" s="6" t="s">
        <v>985</v>
      </c>
    </row>
    <row r="521" spans="10:13" x14ac:dyDescent="0.25">
      <c r="J521" s="21" t="s">
        <v>995</v>
      </c>
      <c r="K521" s="6" t="s">
        <v>984</v>
      </c>
      <c r="L521" s="6">
        <f t="shared" si="35"/>
        <v>1</v>
      </c>
      <c r="M521" s="6" t="s">
        <v>510</v>
      </c>
    </row>
    <row r="522" spans="10:13" x14ac:dyDescent="0.25">
      <c r="J522" s="21" t="s">
        <v>996</v>
      </c>
      <c r="K522" s="6" t="s">
        <v>985</v>
      </c>
      <c r="L522" s="6">
        <f t="shared" si="35"/>
        <v>1</v>
      </c>
      <c r="M522" s="6" t="s">
        <v>986</v>
      </c>
    </row>
    <row r="523" spans="10:13" x14ac:dyDescent="0.25">
      <c r="J523" s="21" t="s">
        <v>997</v>
      </c>
      <c r="K523" s="6" t="s">
        <v>510</v>
      </c>
      <c r="L523" s="6">
        <f t="shared" si="35"/>
        <v>1</v>
      </c>
      <c r="M523" s="6" t="s">
        <v>1312</v>
      </c>
    </row>
    <row r="524" spans="10:13" x14ac:dyDescent="0.25">
      <c r="J524" s="21" t="s">
        <v>998</v>
      </c>
      <c r="K524" s="6" t="s">
        <v>986</v>
      </c>
      <c r="L524" s="6">
        <f t="shared" si="35"/>
        <v>1</v>
      </c>
      <c r="M524" s="6" t="s">
        <v>987</v>
      </c>
    </row>
    <row r="525" spans="10:13" x14ac:dyDescent="0.25">
      <c r="J525" s="21" t="s">
        <v>999</v>
      </c>
      <c r="K525" s="6" t="s">
        <v>1312</v>
      </c>
      <c r="L525" s="6">
        <f t="shared" si="35"/>
        <v>1</v>
      </c>
      <c r="M525" s="6" t="s">
        <v>312</v>
      </c>
    </row>
    <row r="526" spans="10:13" x14ac:dyDescent="0.25">
      <c r="J526" s="21" t="s">
        <v>1000</v>
      </c>
      <c r="K526" s="6" t="s">
        <v>987</v>
      </c>
      <c r="L526" s="6">
        <f t="shared" si="35"/>
        <v>1</v>
      </c>
      <c r="M526" s="6" t="s">
        <v>988</v>
      </c>
    </row>
    <row r="527" spans="10:13" x14ac:dyDescent="0.25">
      <c r="J527" s="21" t="s">
        <v>421</v>
      </c>
      <c r="K527" s="6" t="s">
        <v>312</v>
      </c>
      <c r="L527" s="6">
        <f t="shared" si="35"/>
        <v>1</v>
      </c>
      <c r="M527" s="6" t="s">
        <v>989</v>
      </c>
    </row>
    <row r="528" spans="10:13" x14ac:dyDescent="0.25">
      <c r="J528" s="21" t="s">
        <v>1001</v>
      </c>
      <c r="K528" s="6" t="s">
        <v>988</v>
      </c>
      <c r="L528" s="6">
        <f t="shared" si="35"/>
        <v>1</v>
      </c>
      <c r="M528" s="6" t="s">
        <v>1313</v>
      </c>
    </row>
    <row r="529" spans="10:13" x14ac:dyDescent="0.25">
      <c r="J529" s="21" t="s">
        <v>1002</v>
      </c>
      <c r="K529" s="6" t="s">
        <v>989</v>
      </c>
      <c r="L529" s="6">
        <f t="shared" si="35"/>
        <v>1</v>
      </c>
      <c r="M529" s="6" t="s">
        <v>990</v>
      </c>
    </row>
    <row r="530" spans="10:13" x14ac:dyDescent="0.25">
      <c r="J530" s="21" t="s">
        <v>334</v>
      </c>
      <c r="K530" s="6" t="s">
        <v>1313</v>
      </c>
      <c r="L530" s="6">
        <f t="shared" si="35"/>
        <v>1</v>
      </c>
      <c r="M530" s="6" t="s">
        <v>991</v>
      </c>
    </row>
    <row r="531" spans="10:13" x14ac:dyDescent="0.25">
      <c r="J531" s="21" t="s">
        <v>1003</v>
      </c>
      <c r="K531" s="6" t="s">
        <v>990</v>
      </c>
      <c r="L531" s="6">
        <f t="shared" si="35"/>
        <v>1</v>
      </c>
      <c r="M531" s="6" t="s">
        <v>403</v>
      </c>
    </row>
    <row r="532" spans="10:13" x14ac:dyDescent="0.25">
      <c r="J532" s="21" t="s">
        <v>1004</v>
      </c>
      <c r="K532" s="6" t="s">
        <v>991</v>
      </c>
      <c r="L532" s="6">
        <f t="shared" si="35"/>
        <v>1</v>
      </c>
      <c r="M532" s="6" t="s">
        <v>412</v>
      </c>
    </row>
    <row r="533" spans="10:13" x14ac:dyDescent="0.25">
      <c r="J533" s="21" t="s">
        <v>1005</v>
      </c>
      <c r="K533" s="6" t="s">
        <v>403</v>
      </c>
      <c r="L533" s="6">
        <f t="shared" si="35"/>
        <v>1</v>
      </c>
      <c r="M533" s="6" t="s">
        <v>992</v>
      </c>
    </row>
    <row r="534" spans="10:13" x14ac:dyDescent="0.25">
      <c r="J534" s="21" t="s">
        <v>1006</v>
      </c>
      <c r="K534" s="6" t="s">
        <v>412</v>
      </c>
      <c r="L534" s="6">
        <f t="shared" si="35"/>
        <v>1</v>
      </c>
      <c r="M534" s="6" t="s">
        <v>488</v>
      </c>
    </row>
    <row r="535" spans="10:13" x14ac:dyDescent="0.25">
      <c r="J535" s="21" t="s">
        <v>1007</v>
      </c>
      <c r="K535" s="6" t="s">
        <v>992</v>
      </c>
      <c r="L535" s="6">
        <f t="shared" si="35"/>
        <v>1</v>
      </c>
      <c r="M535" s="6" t="s">
        <v>389</v>
      </c>
    </row>
    <row r="536" spans="10:13" x14ac:dyDescent="0.25">
      <c r="J536" s="21" t="s">
        <v>542</v>
      </c>
      <c r="K536" s="6" t="s">
        <v>488</v>
      </c>
      <c r="L536" s="6">
        <f t="shared" si="35"/>
        <v>1</v>
      </c>
      <c r="M536" s="6" t="s">
        <v>310</v>
      </c>
    </row>
    <row r="537" spans="10:13" x14ac:dyDescent="0.25">
      <c r="J537" s="21" t="s">
        <v>1008</v>
      </c>
      <c r="K537" s="6" t="s">
        <v>389</v>
      </c>
      <c r="L537" s="6">
        <f t="shared" si="35"/>
        <v>1</v>
      </c>
      <c r="M537" s="6" t="s">
        <v>427</v>
      </c>
    </row>
    <row r="538" spans="10:13" x14ac:dyDescent="0.25">
      <c r="J538" s="21" t="s">
        <v>1009</v>
      </c>
      <c r="K538" s="6" t="s">
        <v>310</v>
      </c>
      <c r="L538" s="6">
        <f t="shared" si="35"/>
        <v>1</v>
      </c>
      <c r="M538" s="6" t="s">
        <v>494</v>
      </c>
    </row>
    <row r="539" spans="10:13" x14ac:dyDescent="0.25">
      <c r="J539" s="21" t="s">
        <v>1010</v>
      </c>
      <c r="K539" s="6" t="s">
        <v>427</v>
      </c>
      <c r="L539" s="6">
        <f t="shared" si="35"/>
        <v>1</v>
      </c>
      <c r="M539" s="6" t="s">
        <v>446</v>
      </c>
    </row>
    <row r="540" spans="10:13" x14ac:dyDescent="0.25">
      <c r="J540" s="21" t="s">
        <v>518</v>
      </c>
      <c r="K540" s="6" t="s">
        <v>494</v>
      </c>
      <c r="L540" s="6">
        <f t="shared" si="35"/>
        <v>1</v>
      </c>
      <c r="M540" s="6" t="s">
        <v>993</v>
      </c>
    </row>
    <row r="541" spans="10:13" x14ac:dyDescent="0.25">
      <c r="J541" s="21" t="s">
        <v>1011</v>
      </c>
      <c r="K541" s="6" t="s">
        <v>446</v>
      </c>
      <c r="L541" s="6">
        <f t="shared" si="35"/>
        <v>1</v>
      </c>
      <c r="M541" s="6" t="s">
        <v>994</v>
      </c>
    </row>
    <row r="542" spans="10:13" x14ac:dyDescent="0.25">
      <c r="J542" s="21" t="s">
        <v>1012</v>
      </c>
      <c r="K542" s="6" t="s">
        <v>993</v>
      </c>
      <c r="L542" s="6">
        <f t="shared" si="35"/>
        <v>1</v>
      </c>
      <c r="M542" s="6" t="s">
        <v>434</v>
      </c>
    </row>
    <row r="543" spans="10:13" x14ac:dyDescent="0.25">
      <c r="J543" s="21" t="s">
        <v>1013</v>
      </c>
      <c r="K543" s="6" t="s">
        <v>994</v>
      </c>
      <c r="L543" s="6">
        <f t="shared" si="35"/>
        <v>1</v>
      </c>
      <c r="M543" s="6" t="s">
        <v>995</v>
      </c>
    </row>
    <row r="544" spans="10:13" x14ac:dyDescent="0.25">
      <c r="J544" s="21" t="s">
        <v>326</v>
      </c>
      <c r="K544" s="6" t="s">
        <v>434</v>
      </c>
      <c r="L544" s="6">
        <f t="shared" si="35"/>
        <v>1</v>
      </c>
      <c r="M544" s="6" t="s">
        <v>996</v>
      </c>
    </row>
    <row r="545" spans="10:13" x14ac:dyDescent="0.25">
      <c r="J545" s="21" t="s">
        <v>1014</v>
      </c>
      <c r="K545" s="6" t="s">
        <v>995</v>
      </c>
      <c r="L545" s="6">
        <f t="shared" si="35"/>
        <v>1</v>
      </c>
      <c r="M545" s="6" t="s">
        <v>997</v>
      </c>
    </row>
    <row r="546" spans="10:13" x14ac:dyDescent="0.25">
      <c r="J546" s="21" t="s">
        <v>1015</v>
      </c>
      <c r="K546" s="6" t="s">
        <v>996</v>
      </c>
      <c r="L546" s="6">
        <f t="shared" si="35"/>
        <v>1</v>
      </c>
      <c r="M546" s="6" t="s">
        <v>998</v>
      </c>
    </row>
    <row r="547" spans="10:13" x14ac:dyDescent="0.25">
      <c r="J547" s="21" t="s">
        <v>404</v>
      </c>
      <c r="K547" s="6" t="s">
        <v>997</v>
      </c>
      <c r="L547" s="6">
        <f t="shared" si="35"/>
        <v>1</v>
      </c>
      <c r="M547" s="6" t="s">
        <v>999</v>
      </c>
    </row>
    <row r="548" spans="10:13" x14ac:dyDescent="0.25">
      <c r="J548" s="21" t="s">
        <v>1016</v>
      </c>
      <c r="K548" s="6" t="s">
        <v>998</v>
      </c>
      <c r="L548" s="6">
        <f t="shared" si="35"/>
        <v>1</v>
      </c>
      <c r="M548" s="6" t="s">
        <v>1000</v>
      </c>
    </row>
    <row r="549" spans="10:13" x14ac:dyDescent="0.25">
      <c r="J549" s="21" t="s">
        <v>1017</v>
      </c>
      <c r="K549" s="6" t="s">
        <v>999</v>
      </c>
      <c r="L549" s="6">
        <f t="shared" si="35"/>
        <v>1</v>
      </c>
      <c r="M549" s="6" t="s">
        <v>1314</v>
      </c>
    </row>
    <row r="550" spans="10:13" x14ac:dyDescent="0.25">
      <c r="J550" s="21" t="s">
        <v>1018</v>
      </c>
      <c r="K550" s="6" t="s">
        <v>1000</v>
      </c>
      <c r="L550" s="6">
        <f t="shared" si="35"/>
        <v>1</v>
      </c>
      <c r="M550" s="6" t="s">
        <v>421</v>
      </c>
    </row>
    <row r="551" spans="10:13" x14ac:dyDescent="0.25">
      <c r="J551" s="21" t="s">
        <v>413</v>
      </c>
      <c r="K551" s="6" t="s">
        <v>1314</v>
      </c>
      <c r="L551" s="6">
        <f t="shared" si="35"/>
        <v>1</v>
      </c>
      <c r="M551" s="6" t="s">
        <v>1001</v>
      </c>
    </row>
    <row r="552" spans="10:13" x14ac:dyDescent="0.25">
      <c r="J552" s="21" t="s">
        <v>1019</v>
      </c>
      <c r="K552" s="6" t="s">
        <v>421</v>
      </c>
      <c r="L552" s="6">
        <f t="shared" si="35"/>
        <v>1</v>
      </c>
      <c r="M552" s="6" t="s">
        <v>1002</v>
      </c>
    </row>
    <row r="553" spans="10:13" x14ac:dyDescent="0.25">
      <c r="J553" s="21" t="s">
        <v>1020</v>
      </c>
      <c r="K553" s="6" t="s">
        <v>1001</v>
      </c>
      <c r="L553" s="6">
        <f t="shared" si="35"/>
        <v>1</v>
      </c>
      <c r="M553" s="6" t="s">
        <v>334</v>
      </c>
    </row>
    <row r="554" spans="10:13" x14ac:dyDescent="0.25">
      <c r="J554" s="21" t="s">
        <v>1021</v>
      </c>
      <c r="K554" s="6" t="s">
        <v>1002</v>
      </c>
      <c r="L554" s="6">
        <f t="shared" si="35"/>
        <v>1</v>
      </c>
      <c r="M554" s="6" t="s">
        <v>1003</v>
      </c>
    </row>
    <row r="555" spans="10:13" x14ac:dyDescent="0.25">
      <c r="J555" s="21" t="s">
        <v>1022</v>
      </c>
      <c r="K555" s="6" t="s">
        <v>334</v>
      </c>
      <c r="L555" s="6">
        <f t="shared" si="35"/>
        <v>1</v>
      </c>
      <c r="M555" s="6" t="s">
        <v>1004</v>
      </c>
    </row>
    <row r="556" spans="10:13" x14ac:dyDescent="0.25">
      <c r="J556" s="21" t="s">
        <v>335</v>
      </c>
      <c r="K556" s="6" t="s">
        <v>1003</v>
      </c>
      <c r="L556" s="6">
        <f t="shared" si="35"/>
        <v>1</v>
      </c>
      <c r="M556" s="6" t="s">
        <v>1005</v>
      </c>
    </row>
    <row r="557" spans="10:13" x14ac:dyDescent="0.25">
      <c r="J557" s="21" t="s">
        <v>335</v>
      </c>
      <c r="K557" s="6" t="s">
        <v>1004</v>
      </c>
      <c r="L557" s="6">
        <f t="shared" si="35"/>
        <v>1</v>
      </c>
      <c r="M557" s="6" t="s">
        <v>1006</v>
      </c>
    </row>
    <row r="558" spans="10:13" x14ac:dyDescent="0.25">
      <c r="J558" s="21" t="s">
        <v>519</v>
      </c>
      <c r="K558" s="6" t="s">
        <v>1005</v>
      </c>
      <c r="L558" s="6">
        <f t="shared" si="35"/>
        <v>1</v>
      </c>
      <c r="M558" s="6" t="s">
        <v>1007</v>
      </c>
    </row>
    <row r="559" spans="10:13" x14ac:dyDescent="0.25">
      <c r="J559" s="21" t="s">
        <v>357</v>
      </c>
      <c r="K559" s="6" t="s">
        <v>1006</v>
      </c>
      <c r="L559" s="6">
        <f t="shared" si="35"/>
        <v>1</v>
      </c>
      <c r="M559" s="6" t="s">
        <v>542</v>
      </c>
    </row>
    <row r="560" spans="10:13" x14ac:dyDescent="0.25">
      <c r="J560" s="21" t="s">
        <v>451</v>
      </c>
      <c r="K560" s="6" t="s">
        <v>1007</v>
      </c>
      <c r="L560" s="6">
        <f t="shared" si="35"/>
        <v>1</v>
      </c>
      <c r="M560" s="6" t="s">
        <v>1315</v>
      </c>
    </row>
    <row r="561" spans="10:13" x14ac:dyDescent="0.25">
      <c r="J561" s="21" t="s">
        <v>422</v>
      </c>
      <c r="K561" s="6" t="s">
        <v>542</v>
      </c>
      <c r="L561" s="6">
        <f t="shared" si="35"/>
        <v>1</v>
      </c>
      <c r="M561" s="6" t="s">
        <v>1008</v>
      </c>
    </row>
    <row r="562" spans="10:13" x14ac:dyDescent="0.25">
      <c r="J562" s="21" t="s">
        <v>1023</v>
      </c>
      <c r="K562" s="6" t="s">
        <v>1315</v>
      </c>
      <c r="L562" s="6">
        <f t="shared" si="35"/>
        <v>1</v>
      </c>
      <c r="M562" s="6" t="s">
        <v>1009</v>
      </c>
    </row>
    <row r="563" spans="10:13" x14ac:dyDescent="0.25">
      <c r="J563" s="21" t="s">
        <v>1024</v>
      </c>
      <c r="K563" s="6" t="s">
        <v>1008</v>
      </c>
      <c r="L563" s="6">
        <f t="shared" si="35"/>
        <v>1</v>
      </c>
      <c r="M563" s="6" t="s">
        <v>1010</v>
      </c>
    </row>
    <row r="564" spans="10:13" x14ac:dyDescent="0.25">
      <c r="J564" s="21" t="s">
        <v>1025</v>
      </c>
      <c r="K564" s="6" t="s">
        <v>1009</v>
      </c>
      <c r="L564" s="6">
        <f t="shared" si="35"/>
        <v>1</v>
      </c>
      <c r="M564" s="6" t="s">
        <v>518</v>
      </c>
    </row>
    <row r="565" spans="10:13" x14ac:dyDescent="0.25">
      <c r="J565" s="21" t="s">
        <v>1026</v>
      </c>
      <c r="K565" s="6" t="s">
        <v>1010</v>
      </c>
      <c r="L565" s="6">
        <f t="shared" si="35"/>
        <v>1</v>
      </c>
      <c r="M565" s="6" t="s">
        <v>1011</v>
      </c>
    </row>
    <row r="566" spans="10:13" x14ac:dyDescent="0.25">
      <c r="J566" s="21" t="s">
        <v>336</v>
      </c>
      <c r="K566" s="6" t="s">
        <v>518</v>
      </c>
      <c r="L566" s="6">
        <f t="shared" si="35"/>
        <v>1</v>
      </c>
      <c r="M566" s="6" t="s">
        <v>1012</v>
      </c>
    </row>
    <row r="567" spans="10:13" x14ac:dyDescent="0.25">
      <c r="J567" s="21" t="s">
        <v>1027</v>
      </c>
      <c r="K567" s="6" t="s">
        <v>1011</v>
      </c>
      <c r="L567" s="6">
        <f t="shared" si="35"/>
        <v>1</v>
      </c>
      <c r="M567" s="6" t="s">
        <v>1013</v>
      </c>
    </row>
    <row r="568" spans="10:13" x14ac:dyDescent="0.25">
      <c r="J568" s="21" t="s">
        <v>1028</v>
      </c>
      <c r="K568" s="6" t="s">
        <v>1012</v>
      </c>
      <c r="L568" s="6">
        <f t="shared" si="35"/>
        <v>1</v>
      </c>
      <c r="M568" s="6" t="s">
        <v>326</v>
      </c>
    </row>
    <row r="569" spans="10:13" x14ac:dyDescent="0.25">
      <c r="J569" s="21" t="s">
        <v>1029</v>
      </c>
      <c r="K569" s="6" t="s">
        <v>1013</v>
      </c>
      <c r="L569" s="6">
        <f t="shared" si="35"/>
        <v>1</v>
      </c>
      <c r="M569" s="6" t="s">
        <v>1014</v>
      </c>
    </row>
    <row r="570" spans="10:13" x14ac:dyDescent="0.25">
      <c r="J570" s="21" t="s">
        <v>1030</v>
      </c>
      <c r="K570" s="6" t="s">
        <v>326</v>
      </c>
      <c r="L570" s="6">
        <f t="shared" si="35"/>
        <v>1</v>
      </c>
      <c r="M570" s="6" t="s">
        <v>1015</v>
      </c>
    </row>
    <row r="571" spans="10:13" x14ac:dyDescent="0.25">
      <c r="J571" s="21" t="s">
        <v>1031</v>
      </c>
      <c r="K571" s="6" t="s">
        <v>1014</v>
      </c>
      <c r="L571" s="6">
        <f t="shared" si="35"/>
        <v>1</v>
      </c>
      <c r="M571" s="6" t="s">
        <v>1316</v>
      </c>
    </row>
    <row r="572" spans="10:13" x14ac:dyDescent="0.25">
      <c r="J572" s="21" t="s">
        <v>1032</v>
      </c>
      <c r="K572" s="6" t="s">
        <v>1015</v>
      </c>
      <c r="L572" s="6">
        <f t="shared" si="35"/>
        <v>1</v>
      </c>
      <c r="M572" s="6" t="s">
        <v>404</v>
      </c>
    </row>
    <row r="573" spans="10:13" x14ac:dyDescent="0.25">
      <c r="J573" s="21" t="s">
        <v>1033</v>
      </c>
      <c r="K573" s="6" t="s">
        <v>1316</v>
      </c>
      <c r="L573" s="6">
        <f t="shared" si="35"/>
        <v>1</v>
      </c>
      <c r="M573" s="6" t="s">
        <v>1016</v>
      </c>
    </row>
    <row r="574" spans="10:13" x14ac:dyDescent="0.25">
      <c r="J574" s="21" t="s">
        <v>566</v>
      </c>
      <c r="K574" s="6" t="s">
        <v>404</v>
      </c>
      <c r="L574" s="6">
        <f t="shared" si="35"/>
        <v>1</v>
      </c>
      <c r="M574" s="6" t="s">
        <v>1017</v>
      </c>
    </row>
    <row r="575" spans="10:13" x14ac:dyDescent="0.25">
      <c r="J575" s="21" t="s">
        <v>1034</v>
      </c>
      <c r="K575" s="6" t="s">
        <v>1016</v>
      </c>
      <c r="L575" s="6">
        <f t="shared" si="35"/>
        <v>1</v>
      </c>
      <c r="M575" s="6" t="s">
        <v>1018</v>
      </c>
    </row>
    <row r="576" spans="10:13" x14ac:dyDescent="0.25">
      <c r="J576" s="21" t="s">
        <v>1035</v>
      </c>
      <c r="K576" s="6" t="s">
        <v>1017</v>
      </c>
      <c r="L576" s="6">
        <f t="shared" si="35"/>
        <v>1</v>
      </c>
      <c r="M576" s="6" t="s">
        <v>413</v>
      </c>
    </row>
    <row r="577" spans="10:13" x14ac:dyDescent="0.25">
      <c r="J577" s="21" t="s">
        <v>1036</v>
      </c>
      <c r="K577" s="6" t="s">
        <v>1018</v>
      </c>
      <c r="L577" s="6">
        <f t="shared" si="35"/>
        <v>1</v>
      </c>
      <c r="M577" s="6" t="s">
        <v>1019</v>
      </c>
    </row>
    <row r="578" spans="10:13" x14ac:dyDescent="0.25">
      <c r="J578" s="21" t="s">
        <v>1037</v>
      </c>
      <c r="K578" s="6" t="s">
        <v>413</v>
      </c>
      <c r="L578" s="6">
        <f t="shared" ref="L578:L641" si="36">IF(J578&lt;&gt;K578,1,0)</f>
        <v>1</v>
      </c>
      <c r="M578" s="6" t="s">
        <v>1020</v>
      </c>
    </row>
    <row r="579" spans="10:13" x14ac:dyDescent="0.25">
      <c r="J579" s="21" t="s">
        <v>1038</v>
      </c>
      <c r="K579" s="6" t="s">
        <v>1019</v>
      </c>
      <c r="L579" s="6">
        <f t="shared" si="36"/>
        <v>1</v>
      </c>
      <c r="M579" s="6" t="s">
        <v>1021</v>
      </c>
    </row>
    <row r="580" spans="10:13" x14ac:dyDescent="0.25">
      <c r="J580" s="21" t="s">
        <v>1039</v>
      </c>
      <c r="K580" s="6" t="s">
        <v>1020</v>
      </c>
      <c r="L580" s="6">
        <f t="shared" si="36"/>
        <v>1</v>
      </c>
      <c r="M580" s="6" t="s">
        <v>1022</v>
      </c>
    </row>
    <row r="581" spans="10:13" x14ac:dyDescent="0.25">
      <c r="J581" s="21" t="s">
        <v>1040</v>
      </c>
      <c r="K581" s="6" t="s">
        <v>1021</v>
      </c>
      <c r="L581" s="6">
        <f t="shared" si="36"/>
        <v>1</v>
      </c>
      <c r="M581" s="6" t="s">
        <v>335</v>
      </c>
    </row>
    <row r="582" spans="10:13" x14ac:dyDescent="0.25">
      <c r="J582" s="21" t="s">
        <v>1041</v>
      </c>
      <c r="K582" s="6" t="s">
        <v>1022</v>
      </c>
      <c r="L582" s="6">
        <f t="shared" si="36"/>
        <v>1</v>
      </c>
      <c r="M582" s="6" t="s">
        <v>519</v>
      </c>
    </row>
    <row r="583" spans="10:13" x14ac:dyDescent="0.25">
      <c r="J583" s="21" t="s">
        <v>1042</v>
      </c>
      <c r="K583" s="6" t="s">
        <v>335</v>
      </c>
      <c r="L583" s="6">
        <f t="shared" si="36"/>
        <v>1</v>
      </c>
      <c r="M583" s="6" t="s">
        <v>357</v>
      </c>
    </row>
    <row r="584" spans="10:13" x14ac:dyDescent="0.25">
      <c r="J584" s="21" t="s">
        <v>1043</v>
      </c>
      <c r="K584" s="6" t="s">
        <v>335</v>
      </c>
      <c r="L584" s="6">
        <f t="shared" si="36"/>
        <v>1</v>
      </c>
      <c r="M584" s="6" t="s">
        <v>451</v>
      </c>
    </row>
    <row r="585" spans="10:13" x14ac:dyDescent="0.25">
      <c r="J585" s="21" t="s">
        <v>1044</v>
      </c>
      <c r="K585" s="6" t="s">
        <v>519</v>
      </c>
      <c r="L585" s="6">
        <f t="shared" si="36"/>
        <v>1</v>
      </c>
      <c r="M585" s="6" t="s">
        <v>422</v>
      </c>
    </row>
    <row r="586" spans="10:13" x14ac:dyDescent="0.25">
      <c r="J586" s="21" t="s">
        <v>1045</v>
      </c>
      <c r="K586" s="6" t="s">
        <v>357</v>
      </c>
      <c r="L586" s="6">
        <f t="shared" si="36"/>
        <v>1</v>
      </c>
      <c r="M586" s="6" t="s">
        <v>1023</v>
      </c>
    </row>
    <row r="587" spans="10:13" x14ac:dyDescent="0.25">
      <c r="J587" s="21" t="s">
        <v>1046</v>
      </c>
      <c r="K587" s="6" t="s">
        <v>451</v>
      </c>
      <c r="L587" s="6">
        <f t="shared" si="36"/>
        <v>1</v>
      </c>
      <c r="M587" s="6" t="s">
        <v>1024</v>
      </c>
    </row>
    <row r="588" spans="10:13" x14ac:dyDescent="0.25">
      <c r="J588" s="21" t="s">
        <v>355</v>
      </c>
      <c r="K588" s="6" t="s">
        <v>422</v>
      </c>
      <c r="L588" s="6">
        <f t="shared" si="36"/>
        <v>1</v>
      </c>
      <c r="M588" s="6" t="s">
        <v>1025</v>
      </c>
    </row>
    <row r="589" spans="10:13" x14ac:dyDescent="0.25">
      <c r="J589" s="21" t="s">
        <v>428</v>
      </c>
      <c r="K589" s="6" t="s">
        <v>1023</v>
      </c>
      <c r="L589" s="6">
        <f t="shared" si="36"/>
        <v>1</v>
      </c>
      <c r="M589" s="6" t="s">
        <v>1026</v>
      </c>
    </row>
    <row r="590" spans="10:13" x14ac:dyDescent="0.25">
      <c r="J590" s="21" t="s">
        <v>1047</v>
      </c>
      <c r="K590" s="6" t="s">
        <v>1024</v>
      </c>
      <c r="L590" s="6">
        <f t="shared" si="36"/>
        <v>1</v>
      </c>
      <c r="M590" s="6" t="s">
        <v>336</v>
      </c>
    </row>
    <row r="591" spans="10:13" x14ac:dyDescent="0.25">
      <c r="J591" s="21" t="s">
        <v>556</v>
      </c>
      <c r="K591" s="6" t="s">
        <v>1025</v>
      </c>
      <c r="L591" s="6">
        <f t="shared" si="36"/>
        <v>1</v>
      </c>
      <c r="M591" s="6" t="s">
        <v>1027</v>
      </c>
    </row>
    <row r="592" spans="10:13" x14ac:dyDescent="0.25">
      <c r="J592" s="21" t="s">
        <v>1048</v>
      </c>
      <c r="K592" s="6" t="s">
        <v>1026</v>
      </c>
      <c r="L592" s="6">
        <f t="shared" si="36"/>
        <v>1</v>
      </c>
      <c r="M592" s="6" t="s">
        <v>1028</v>
      </c>
    </row>
    <row r="593" spans="10:13" x14ac:dyDescent="0.25">
      <c r="J593" s="21" t="s">
        <v>1049</v>
      </c>
      <c r="K593" s="6" t="s">
        <v>336</v>
      </c>
      <c r="L593" s="6">
        <f t="shared" si="36"/>
        <v>1</v>
      </c>
      <c r="M593" s="6" t="s">
        <v>1029</v>
      </c>
    </row>
    <row r="594" spans="10:13" x14ac:dyDescent="0.25">
      <c r="J594" s="21" t="s">
        <v>1050</v>
      </c>
      <c r="K594" s="6" t="s">
        <v>1027</v>
      </c>
      <c r="L594" s="6">
        <f t="shared" si="36"/>
        <v>1</v>
      </c>
      <c r="M594" s="6" t="s">
        <v>1030</v>
      </c>
    </row>
    <row r="595" spans="10:13" x14ac:dyDescent="0.25">
      <c r="J595" s="21" t="s">
        <v>495</v>
      </c>
      <c r="K595" s="6" t="s">
        <v>1028</v>
      </c>
      <c r="L595" s="6">
        <f t="shared" si="36"/>
        <v>1</v>
      </c>
      <c r="M595" s="6" t="s">
        <v>1031</v>
      </c>
    </row>
    <row r="596" spans="10:13" x14ac:dyDescent="0.25">
      <c r="J596" s="21" t="s">
        <v>1051</v>
      </c>
      <c r="K596" s="6" t="s">
        <v>1029</v>
      </c>
      <c r="L596" s="6">
        <f t="shared" si="36"/>
        <v>1</v>
      </c>
      <c r="M596" s="6" t="s">
        <v>1032</v>
      </c>
    </row>
    <row r="597" spans="10:13" x14ac:dyDescent="0.25">
      <c r="J597" s="21" t="s">
        <v>1052</v>
      </c>
      <c r="K597" s="6" t="s">
        <v>1030</v>
      </c>
      <c r="L597" s="6">
        <f t="shared" si="36"/>
        <v>1</v>
      </c>
      <c r="M597" s="6" t="s">
        <v>1033</v>
      </c>
    </row>
    <row r="598" spans="10:13" x14ac:dyDescent="0.25">
      <c r="J598" s="21" t="s">
        <v>1053</v>
      </c>
      <c r="K598" s="6" t="s">
        <v>1031</v>
      </c>
      <c r="L598" s="6">
        <f t="shared" si="36"/>
        <v>1</v>
      </c>
      <c r="M598" s="6" t="s">
        <v>1317</v>
      </c>
    </row>
    <row r="599" spans="10:13" x14ac:dyDescent="0.25">
      <c r="J599" s="21" t="s">
        <v>1054</v>
      </c>
      <c r="K599" s="6" t="s">
        <v>1032</v>
      </c>
      <c r="L599" s="6">
        <f t="shared" si="36"/>
        <v>1</v>
      </c>
      <c r="M599" s="6" t="s">
        <v>566</v>
      </c>
    </row>
    <row r="600" spans="10:13" x14ac:dyDescent="0.25">
      <c r="J600" s="21" t="s">
        <v>1055</v>
      </c>
      <c r="K600" s="6" t="s">
        <v>1033</v>
      </c>
      <c r="L600" s="6">
        <f t="shared" si="36"/>
        <v>1</v>
      </c>
      <c r="M600" s="6" t="s">
        <v>1034</v>
      </c>
    </row>
    <row r="601" spans="10:13" x14ac:dyDescent="0.25">
      <c r="J601" s="21" t="s">
        <v>1056</v>
      </c>
      <c r="K601" s="6" t="s">
        <v>1317</v>
      </c>
      <c r="L601" s="6">
        <f t="shared" si="36"/>
        <v>1</v>
      </c>
      <c r="M601" s="6" t="s">
        <v>1035</v>
      </c>
    </row>
    <row r="602" spans="10:13" x14ac:dyDescent="0.25">
      <c r="J602" s="21" t="s">
        <v>390</v>
      </c>
      <c r="K602" s="6" t="s">
        <v>566</v>
      </c>
      <c r="L602" s="6">
        <f t="shared" si="36"/>
        <v>1</v>
      </c>
      <c r="M602" s="6" t="s">
        <v>1036</v>
      </c>
    </row>
    <row r="603" spans="10:13" x14ac:dyDescent="0.25">
      <c r="J603" s="21" t="s">
        <v>390</v>
      </c>
      <c r="K603" s="6" t="s">
        <v>1034</v>
      </c>
      <c r="L603" s="6">
        <f t="shared" si="36"/>
        <v>1</v>
      </c>
      <c r="M603" s="6" t="s">
        <v>1037</v>
      </c>
    </row>
    <row r="604" spans="10:13" x14ac:dyDescent="0.25">
      <c r="J604" s="21" t="s">
        <v>1057</v>
      </c>
      <c r="K604" s="6" t="s">
        <v>1035</v>
      </c>
      <c r="L604" s="6">
        <f t="shared" si="36"/>
        <v>1</v>
      </c>
      <c r="M604" s="6" t="s">
        <v>1038</v>
      </c>
    </row>
    <row r="605" spans="10:13" x14ac:dyDescent="0.25">
      <c r="J605" s="21" t="s">
        <v>1058</v>
      </c>
      <c r="K605" s="6" t="s">
        <v>1036</v>
      </c>
      <c r="L605" s="6">
        <f t="shared" si="36"/>
        <v>1</v>
      </c>
      <c r="M605" s="6" t="s">
        <v>1039</v>
      </c>
    </row>
    <row r="606" spans="10:13" x14ac:dyDescent="0.25">
      <c r="J606" s="21" t="s">
        <v>1059</v>
      </c>
      <c r="K606" s="6" t="s">
        <v>1037</v>
      </c>
      <c r="L606" s="6">
        <f t="shared" si="36"/>
        <v>1</v>
      </c>
      <c r="M606" s="6" t="s">
        <v>1040</v>
      </c>
    </row>
    <row r="607" spans="10:13" x14ac:dyDescent="0.25">
      <c r="J607" s="21" t="s">
        <v>1060</v>
      </c>
      <c r="K607" s="6" t="s">
        <v>1038</v>
      </c>
      <c r="L607" s="6">
        <f t="shared" si="36"/>
        <v>1</v>
      </c>
      <c r="M607" s="6" t="s">
        <v>1041</v>
      </c>
    </row>
    <row r="608" spans="10:13" x14ac:dyDescent="0.25">
      <c r="J608" s="21" t="s">
        <v>467</v>
      </c>
      <c r="K608" s="6" t="s">
        <v>1039</v>
      </c>
      <c r="L608" s="6">
        <f t="shared" si="36"/>
        <v>1</v>
      </c>
      <c r="M608" s="6" t="s">
        <v>1318</v>
      </c>
    </row>
    <row r="609" spans="10:13" x14ac:dyDescent="0.25">
      <c r="J609" s="21" t="s">
        <v>1061</v>
      </c>
      <c r="K609" s="6" t="s">
        <v>1040</v>
      </c>
      <c r="L609" s="6">
        <f t="shared" si="36"/>
        <v>1</v>
      </c>
      <c r="M609" s="6" t="s">
        <v>1042</v>
      </c>
    </row>
    <row r="610" spans="10:13" x14ac:dyDescent="0.25">
      <c r="J610" s="21" t="s">
        <v>365</v>
      </c>
      <c r="K610" s="6" t="s">
        <v>1041</v>
      </c>
      <c r="L610" s="6">
        <f t="shared" si="36"/>
        <v>1</v>
      </c>
      <c r="M610" s="6" t="s">
        <v>1043</v>
      </c>
    </row>
    <row r="611" spans="10:13" x14ac:dyDescent="0.25">
      <c r="J611" s="21" t="s">
        <v>337</v>
      </c>
      <c r="K611" s="6" t="s">
        <v>1318</v>
      </c>
      <c r="L611" s="6">
        <f t="shared" si="36"/>
        <v>1</v>
      </c>
      <c r="M611" s="6" t="s">
        <v>1044</v>
      </c>
    </row>
    <row r="612" spans="10:13" x14ac:dyDescent="0.25">
      <c r="J612" s="21" t="s">
        <v>435</v>
      </c>
      <c r="K612" s="6" t="s">
        <v>1042</v>
      </c>
      <c r="L612" s="6">
        <f t="shared" si="36"/>
        <v>1</v>
      </c>
      <c r="M612" s="6" t="s">
        <v>1045</v>
      </c>
    </row>
    <row r="613" spans="10:13" x14ac:dyDescent="0.25">
      <c r="J613" s="21" t="s">
        <v>567</v>
      </c>
      <c r="K613" s="6" t="s">
        <v>1043</v>
      </c>
      <c r="L613" s="6">
        <f t="shared" si="36"/>
        <v>1</v>
      </c>
      <c r="M613" s="6" t="s">
        <v>1046</v>
      </c>
    </row>
    <row r="614" spans="10:13" x14ac:dyDescent="0.25">
      <c r="J614" s="21" t="s">
        <v>1062</v>
      </c>
      <c r="K614" s="6" t="s">
        <v>1044</v>
      </c>
      <c r="L614" s="6">
        <f t="shared" si="36"/>
        <v>1</v>
      </c>
      <c r="M614" s="6" t="s">
        <v>355</v>
      </c>
    </row>
    <row r="615" spans="10:13" x14ac:dyDescent="0.25">
      <c r="J615" s="21" t="s">
        <v>1063</v>
      </c>
      <c r="K615" s="6" t="s">
        <v>1045</v>
      </c>
      <c r="L615" s="6">
        <f t="shared" si="36"/>
        <v>1</v>
      </c>
      <c r="M615" s="6" t="s">
        <v>428</v>
      </c>
    </row>
    <row r="616" spans="10:13" x14ac:dyDescent="0.25">
      <c r="J616" s="21" t="s">
        <v>1064</v>
      </c>
      <c r="K616" s="6" t="s">
        <v>1046</v>
      </c>
      <c r="L616" s="6">
        <f t="shared" si="36"/>
        <v>1</v>
      </c>
      <c r="M616" s="6" t="s">
        <v>1047</v>
      </c>
    </row>
    <row r="617" spans="10:13" x14ac:dyDescent="0.25">
      <c r="J617" s="21" t="s">
        <v>1065</v>
      </c>
      <c r="K617" s="6" t="s">
        <v>355</v>
      </c>
      <c r="L617" s="6">
        <f t="shared" si="36"/>
        <v>1</v>
      </c>
      <c r="M617" s="6" t="s">
        <v>556</v>
      </c>
    </row>
    <row r="618" spans="10:13" x14ac:dyDescent="0.25">
      <c r="J618" s="21" t="s">
        <v>1066</v>
      </c>
      <c r="K618" s="6" t="s">
        <v>428</v>
      </c>
      <c r="L618" s="6">
        <f t="shared" si="36"/>
        <v>1</v>
      </c>
      <c r="M618" s="6" t="s">
        <v>1048</v>
      </c>
    </row>
    <row r="619" spans="10:13" x14ac:dyDescent="0.25">
      <c r="J619" s="21" t="s">
        <v>1067</v>
      </c>
      <c r="K619" s="6" t="s">
        <v>1047</v>
      </c>
      <c r="L619" s="6">
        <f t="shared" si="36"/>
        <v>1</v>
      </c>
      <c r="M619" s="6" t="s">
        <v>1049</v>
      </c>
    </row>
    <row r="620" spans="10:13" x14ac:dyDescent="0.25">
      <c r="J620" s="21" t="s">
        <v>1068</v>
      </c>
      <c r="K620" s="6" t="s">
        <v>556</v>
      </c>
      <c r="L620" s="6">
        <f t="shared" si="36"/>
        <v>1</v>
      </c>
      <c r="M620" s="6" t="s">
        <v>1050</v>
      </c>
    </row>
    <row r="621" spans="10:13" x14ac:dyDescent="0.25">
      <c r="J621" s="21" t="s">
        <v>1069</v>
      </c>
      <c r="K621" s="6" t="s">
        <v>1048</v>
      </c>
      <c r="L621" s="6">
        <f t="shared" si="36"/>
        <v>1</v>
      </c>
      <c r="M621" s="6" t="s">
        <v>495</v>
      </c>
    </row>
    <row r="622" spans="10:13" x14ac:dyDescent="0.25">
      <c r="J622" s="21" t="s">
        <v>1070</v>
      </c>
      <c r="K622" s="6" t="s">
        <v>1049</v>
      </c>
      <c r="L622" s="6">
        <f t="shared" si="36"/>
        <v>1</v>
      </c>
      <c r="M622" s="6" t="s">
        <v>1051</v>
      </c>
    </row>
    <row r="623" spans="10:13" x14ac:dyDescent="0.25">
      <c r="J623" s="21" t="s">
        <v>452</v>
      </c>
      <c r="K623" s="6" t="s">
        <v>1050</v>
      </c>
      <c r="L623" s="6">
        <f t="shared" si="36"/>
        <v>1</v>
      </c>
      <c r="M623" s="6" t="s">
        <v>1052</v>
      </c>
    </row>
    <row r="624" spans="10:13" x14ac:dyDescent="0.25">
      <c r="J624" s="21" t="s">
        <v>1071</v>
      </c>
      <c r="K624" s="6" t="s">
        <v>495</v>
      </c>
      <c r="L624" s="6">
        <f t="shared" si="36"/>
        <v>1</v>
      </c>
      <c r="M624" s="6" t="s">
        <v>1053</v>
      </c>
    </row>
    <row r="625" spans="10:13" x14ac:dyDescent="0.25">
      <c r="J625" s="21" t="s">
        <v>1072</v>
      </c>
      <c r="K625" s="6" t="s">
        <v>1051</v>
      </c>
      <c r="L625" s="6">
        <f t="shared" si="36"/>
        <v>1</v>
      </c>
      <c r="M625" s="6" t="s">
        <v>1054</v>
      </c>
    </row>
    <row r="626" spans="10:13" x14ac:dyDescent="0.25">
      <c r="J626" s="21" t="s">
        <v>543</v>
      </c>
      <c r="K626" s="6" t="s">
        <v>1052</v>
      </c>
      <c r="L626" s="6">
        <f t="shared" si="36"/>
        <v>1</v>
      </c>
      <c r="M626" s="6" t="s">
        <v>1055</v>
      </c>
    </row>
    <row r="627" spans="10:13" x14ac:dyDescent="0.25">
      <c r="J627" s="21" t="s">
        <v>1073</v>
      </c>
      <c r="K627" s="6" t="s">
        <v>1053</v>
      </c>
      <c r="L627" s="6">
        <f t="shared" si="36"/>
        <v>1</v>
      </c>
      <c r="M627" s="6" t="s">
        <v>1056</v>
      </c>
    </row>
    <row r="628" spans="10:13" x14ac:dyDescent="0.25">
      <c r="J628" s="21" t="s">
        <v>1074</v>
      </c>
      <c r="K628" s="6" t="s">
        <v>1054</v>
      </c>
      <c r="L628" s="6">
        <f t="shared" si="36"/>
        <v>1</v>
      </c>
      <c r="M628" s="6" t="s">
        <v>390</v>
      </c>
    </row>
    <row r="629" spans="10:13" x14ac:dyDescent="0.25">
      <c r="J629" s="21" t="s">
        <v>1075</v>
      </c>
      <c r="K629" s="6" t="s">
        <v>1055</v>
      </c>
      <c r="L629" s="6">
        <f t="shared" si="36"/>
        <v>1</v>
      </c>
      <c r="M629" s="6" t="s">
        <v>1057</v>
      </c>
    </row>
    <row r="630" spans="10:13" x14ac:dyDescent="0.25">
      <c r="J630" s="21" t="s">
        <v>1076</v>
      </c>
      <c r="K630" s="6" t="s">
        <v>1056</v>
      </c>
      <c r="L630" s="6">
        <f t="shared" si="36"/>
        <v>1</v>
      </c>
      <c r="M630" s="6" t="s">
        <v>1058</v>
      </c>
    </row>
    <row r="631" spans="10:13" x14ac:dyDescent="0.25">
      <c r="J631" s="21" t="s">
        <v>1077</v>
      </c>
      <c r="K631" s="6" t="s">
        <v>390</v>
      </c>
      <c r="L631" s="6">
        <f t="shared" si="36"/>
        <v>1</v>
      </c>
      <c r="M631" s="6" t="s">
        <v>1059</v>
      </c>
    </row>
    <row r="632" spans="10:13" x14ac:dyDescent="0.25">
      <c r="J632" s="21" t="s">
        <v>562</v>
      </c>
      <c r="K632" s="6" t="s">
        <v>390</v>
      </c>
      <c r="L632" s="6">
        <f t="shared" si="36"/>
        <v>1</v>
      </c>
      <c r="M632" s="6" t="s">
        <v>1060</v>
      </c>
    </row>
    <row r="633" spans="10:13" x14ac:dyDescent="0.25">
      <c r="J633" s="21" t="s">
        <v>538</v>
      </c>
      <c r="K633" s="6" t="s">
        <v>1057</v>
      </c>
      <c r="L633" s="6">
        <f t="shared" si="36"/>
        <v>1</v>
      </c>
      <c r="M633" s="6" t="s">
        <v>467</v>
      </c>
    </row>
    <row r="634" spans="10:13" x14ac:dyDescent="0.25">
      <c r="J634" s="21" t="s">
        <v>458</v>
      </c>
      <c r="K634" s="6" t="s">
        <v>1058</v>
      </c>
      <c r="L634" s="6">
        <f t="shared" si="36"/>
        <v>1</v>
      </c>
      <c r="M634" s="6" t="s">
        <v>1061</v>
      </c>
    </row>
    <row r="635" spans="10:13" x14ac:dyDescent="0.25">
      <c r="J635" s="21" t="s">
        <v>338</v>
      </c>
      <c r="K635" s="6" t="s">
        <v>1059</v>
      </c>
      <c r="L635" s="6">
        <f t="shared" si="36"/>
        <v>1</v>
      </c>
      <c r="M635" s="6" t="s">
        <v>365</v>
      </c>
    </row>
    <row r="636" spans="10:13" x14ac:dyDescent="0.25">
      <c r="J636" s="21" t="s">
        <v>1078</v>
      </c>
      <c r="K636" s="6" t="s">
        <v>1060</v>
      </c>
      <c r="L636" s="6">
        <f t="shared" si="36"/>
        <v>1</v>
      </c>
      <c r="M636" s="6" t="s">
        <v>337</v>
      </c>
    </row>
    <row r="637" spans="10:13" x14ac:dyDescent="0.25">
      <c r="J637" s="21" t="s">
        <v>1079</v>
      </c>
      <c r="K637" s="6" t="s">
        <v>467</v>
      </c>
      <c r="L637" s="6">
        <f t="shared" si="36"/>
        <v>1</v>
      </c>
      <c r="M637" s="6" t="s">
        <v>435</v>
      </c>
    </row>
    <row r="638" spans="10:13" x14ac:dyDescent="0.25">
      <c r="J638" s="21" t="s">
        <v>1080</v>
      </c>
      <c r="K638" s="6" t="s">
        <v>1061</v>
      </c>
      <c r="L638" s="6">
        <f t="shared" si="36"/>
        <v>1</v>
      </c>
      <c r="M638" s="6" t="s">
        <v>567</v>
      </c>
    </row>
    <row r="639" spans="10:13" x14ac:dyDescent="0.25">
      <c r="J639" s="21" t="s">
        <v>1081</v>
      </c>
      <c r="K639" s="6" t="s">
        <v>365</v>
      </c>
      <c r="L639" s="6">
        <f t="shared" si="36"/>
        <v>1</v>
      </c>
      <c r="M639" s="6" t="s">
        <v>1062</v>
      </c>
    </row>
    <row r="640" spans="10:13" x14ac:dyDescent="0.25">
      <c r="J640" s="21" t="s">
        <v>525</v>
      </c>
      <c r="K640" s="6" t="s">
        <v>337</v>
      </c>
      <c r="L640" s="6">
        <f t="shared" si="36"/>
        <v>1</v>
      </c>
      <c r="M640" s="6" t="s">
        <v>1063</v>
      </c>
    </row>
    <row r="641" spans="10:13" x14ac:dyDescent="0.25">
      <c r="J641" s="21" t="s">
        <v>1082</v>
      </c>
      <c r="K641" s="6" t="s">
        <v>435</v>
      </c>
      <c r="L641" s="6">
        <f t="shared" si="36"/>
        <v>1</v>
      </c>
      <c r="M641" s="6" t="s">
        <v>1064</v>
      </c>
    </row>
    <row r="642" spans="10:13" x14ac:dyDescent="0.25">
      <c r="J642" s="21" t="s">
        <v>1083</v>
      </c>
      <c r="K642" s="6" t="s">
        <v>567</v>
      </c>
      <c r="L642" s="6">
        <f t="shared" ref="L642:L705" si="37">IF(J642&lt;&gt;K642,1,0)</f>
        <v>1</v>
      </c>
      <c r="M642" s="6" t="s">
        <v>1065</v>
      </c>
    </row>
    <row r="643" spans="10:13" x14ac:dyDescent="0.25">
      <c r="J643" s="21" t="s">
        <v>345</v>
      </c>
      <c r="K643" s="6" t="s">
        <v>1062</v>
      </c>
      <c r="L643" s="6">
        <f t="shared" si="37"/>
        <v>1</v>
      </c>
      <c r="M643" s="6" t="s">
        <v>1066</v>
      </c>
    </row>
    <row r="644" spans="10:13" x14ac:dyDescent="0.25">
      <c r="J644" s="21" t="s">
        <v>456</v>
      </c>
      <c r="K644" s="6" t="s">
        <v>1063</v>
      </c>
      <c r="L644" s="6">
        <f t="shared" si="37"/>
        <v>1</v>
      </c>
      <c r="M644" s="6" t="s">
        <v>1067</v>
      </c>
    </row>
    <row r="645" spans="10:13" x14ac:dyDescent="0.25">
      <c r="J645" s="21" t="s">
        <v>1084</v>
      </c>
      <c r="K645" s="6" t="s">
        <v>1064</v>
      </c>
      <c r="L645" s="6">
        <f t="shared" si="37"/>
        <v>1</v>
      </c>
      <c r="M645" s="6" t="s">
        <v>1068</v>
      </c>
    </row>
    <row r="646" spans="10:13" x14ac:dyDescent="0.25">
      <c r="J646" s="21" t="s">
        <v>1085</v>
      </c>
      <c r="K646" s="6" t="s">
        <v>1065</v>
      </c>
      <c r="L646" s="6">
        <f t="shared" si="37"/>
        <v>1</v>
      </c>
      <c r="M646" s="6" t="s">
        <v>1069</v>
      </c>
    </row>
    <row r="647" spans="10:13" x14ac:dyDescent="0.25">
      <c r="J647" s="21" t="s">
        <v>308</v>
      </c>
      <c r="K647" s="6" t="s">
        <v>1066</v>
      </c>
      <c r="L647" s="6">
        <f t="shared" si="37"/>
        <v>1</v>
      </c>
      <c r="M647" s="6" t="s">
        <v>1070</v>
      </c>
    </row>
    <row r="648" spans="10:13" x14ac:dyDescent="0.25">
      <c r="J648" s="21" t="s">
        <v>1086</v>
      </c>
      <c r="K648" s="6" t="s">
        <v>1067</v>
      </c>
      <c r="L648" s="6">
        <f t="shared" si="37"/>
        <v>1</v>
      </c>
      <c r="M648" s="6" t="s">
        <v>452</v>
      </c>
    </row>
    <row r="649" spans="10:13" x14ac:dyDescent="0.25">
      <c r="J649" s="21" t="s">
        <v>440</v>
      </c>
      <c r="K649" s="6" t="s">
        <v>1068</v>
      </c>
      <c r="L649" s="6">
        <f t="shared" si="37"/>
        <v>1</v>
      </c>
      <c r="M649" s="6" t="s">
        <v>1071</v>
      </c>
    </row>
    <row r="650" spans="10:13" x14ac:dyDescent="0.25">
      <c r="J650" s="21" t="s">
        <v>1087</v>
      </c>
      <c r="K650" s="6" t="s">
        <v>1069</v>
      </c>
      <c r="L650" s="6">
        <f t="shared" si="37"/>
        <v>1</v>
      </c>
      <c r="M650" s="6" t="s">
        <v>1072</v>
      </c>
    </row>
    <row r="651" spans="10:13" x14ac:dyDescent="0.25">
      <c r="J651" s="21" t="s">
        <v>557</v>
      </c>
      <c r="K651" s="6" t="s">
        <v>1070</v>
      </c>
      <c r="L651" s="6">
        <f t="shared" si="37"/>
        <v>1</v>
      </c>
      <c r="M651" s="6" t="s">
        <v>543</v>
      </c>
    </row>
    <row r="652" spans="10:13" x14ac:dyDescent="0.25">
      <c r="J652" s="21" t="s">
        <v>568</v>
      </c>
      <c r="K652" s="6" t="s">
        <v>452</v>
      </c>
      <c r="L652" s="6">
        <f t="shared" si="37"/>
        <v>1</v>
      </c>
      <c r="M652" s="6" t="s">
        <v>1073</v>
      </c>
    </row>
    <row r="653" spans="10:13" x14ac:dyDescent="0.25">
      <c r="J653" s="21" t="s">
        <v>1088</v>
      </c>
      <c r="K653" s="6" t="s">
        <v>1071</v>
      </c>
      <c r="L653" s="6">
        <f t="shared" si="37"/>
        <v>1</v>
      </c>
      <c r="M653" s="6" t="s">
        <v>1074</v>
      </c>
    </row>
    <row r="654" spans="10:13" x14ac:dyDescent="0.25">
      <c r="J654" s="21" t="s">
        <v>1089</v>
      </c>
      <c r="K654" s="6" t="s">
        <v>1072</v>
      </c>
      <c r="L654" s="6">
        <f t="shared" si="37"/>
        <v>1</v>
      </c>
      <c r="M654" s="6" t="s">
        <v>1075</v>
      </c>
    </row>
    <row r="655" spans="10:13" x14ac:dyDescent="0.25">
      <c r="J655" s="21" t="s">
        <v>415</v>
      </c>
      <c r="K655" s="6" t="s">
        <v>543</v>
      </c>
      <c r="L655" s="6">
        <f t="shared" si="37"/>
        <v>1</v>
      </c>
      <c r="M655" s="6" t="s">
        <v>1076</v>
      </c>
    </row>
    <row r="656" spans="10:13" x14ac:dyDescent="0.25">
      <c r="J656" s="21" t="s">
        <v>1090</v>
      </c>
      <c r="K656" s="6" t="s">
        <v>1073</v>
      </c>
      <c r="L656" s="6">
        <f t="shared" si="37"/>
        <v>1</v>
      </c>
      <c r="M656" s="6" t="s">
        <v>1077</v>
      </c>
    </row>
    <row r="657" spans="10:13" x14ac:dyDescent="0.25">
      <c r="J657" s="21" t="s">
        <v>505</v>
      </c>
      <c r="K657" s="6" t="s">
        <v>1074</v>
      </c>
      <c r="L657" s="6">
        <f t="shared" si="37"/>
        <v>1</v>
      </c>
      <c r="M657" s="6" t="s">
        <v>562</v>
      </c>
    </row>
    <row r="658" spans="10:13" x14ac:dyDescent="0.25">
      <c r="J658" s="21" t="s">
        <v>1091</v>
      </c>
      <c r="K658" s="6" t="s">
        <v>1075</v>
      </c>
      <c r="L658" s="6">
        <f t="shared" si="37"/>
        <v>1</v>
      </c>
      <c r="M658" s="6" t="s">
        <v>538</v>
      </c>
    </row>
    <row r="659" spans="10:13" x14ac:dyDescent="0.25">
      <c r="J659" s="21" t="s">
        <v>429</v>
      </c>
      <c r="K659" s="6" t="s">
        <v>1076</v>
      </c>
      <c r="L659" s="6">
        <f t="shared" si="37"/>
        <v>1</v>
      </c>
      <c r="M659" s="6" t="s">
        <v>458</v>
      </c>
    </row>
    <row r="660" spans="10:13" x14ac:dyDescent="0.25">
      <c r="J660" s="21" t="s">
        <v>1092</v>
      </c>
      <c r="K660" s="6" t="s">
        <v>1077</v>
      </c>
      <c r="L660" s="6">
        <f t="shared" si="37"/>
        <v>1</v>
      </c>
      <c r="M660" s="6" t="s">
        <v>338</v>
      </c>
    </row>
    <row r="661" spans="10:13" x14ac:dyDescent="0.25">
      <c r="J661" s="21" t="s">
        <v>1093</v>
      </c>
      <c r="K661" s="6" t="s">
        <v>562</v>
      </c>
      <c r="L661" s="6">
        <f t="shared" si="37"/>
        <v>1</v>
      </c>
      <c r="M661" s="6" t="s">
        <v>1078</v>
      </c>
    </row>
    <row r="662" spans="10:13" x14ac:dyDescent="0.25">
      <c r="J662" s="21" t="s">
        <v>1094</v>
      </c>
      <c r="K662" s="6" t="s">
        <v>538</v>
      </c>
      <c r="L662" s="6">
        <f t="shared" si="37"/>
        <v>1</v>
      </c>
      <c r="M662" s="6" t="s">
        <v>1319</v>
      </c>
    </row>
    <row r="663" spans="10:13" x14ac:dyDescent="0.25">
      <c r="J663" s="21" t="s">
        <v>1095</v>
      </c>
      <c r="K663" s="6" t="s">
        <v>458</v>
      </c>
      <c r="L663" s="6">
        <f t="shared" si="37"/>
        <v>1</v>
      </c>
      <c r="M663" s="6" t="s">
        <v>1079</v>
      </c>
    </row>
    <row r="664" spans="10:13" x14ac:dyDescent="0.25">
      <c r="J664" s="21" t="s">
        <v>1096</v>
      </c>
      <c r="K664" s="6" t="s">
        <v>338</v>
      </c>
      <c r="L664" s="6">
        <f t="shared" si="37"/>
        <v>1</v>
      </c>
      <c r="M664" s="6" t="s">
        <v>1080</v>
      </c>
    </row>
    <row r="665" spans="10:13" x14ac:dyDescent="0.25">
      <c r="J665" s="21" t="s">
        <v>1097</v>
      </c>
      <c r="K665" s="6" t="s">
        <v>1078</v>
      </c>
      <c r="L665" s="6">
        <f t="shared" si="37"/>
        <v>1</v>
      </c>
      <c r="M665" s="6" t="s">
        <v>1081</v>
      </c>
    </row>
    <row r="666" spans="10:13" x14ac:dyDescent="0.25">
      <c r="J666" s="21" t="s">
        <v>391</v>
      </c>
      <c r="K666" s="6" t="s">
        <v>1319</v>
      </c>
      <c r="L666" s="6">
        <f t="shared" si="37"/>
        <v>1</v>
      </c>
      <c r="M666" s="6" t="s">
        <v>525</v>
      </c>
    </row>
    <row r="667" spans="10:13" x14ac:dyDescent="0.25">
      <c r="J667" s="21" t="s">
        <v>1098</v>
      </c>
      <c r="K667" s="6" t="s">
        <v>1079</v>
      </c>
      <c r="L667" s="6">
        <f t="shared" si="37"/>
        <v>1</v>
      </c>
      <c r="M667" s="6" t="s">
        <v>1082</v>
      </c>
    </row>
    <row r="668" spans="10:13" x14ac:dyDescent="0.25">
      <c r="J668" s="21" t="s">
        <v>1099</v>
      </c>
      <c r="K668" s="6" t="s">
        <v>1080</v>
      </c>
      <c r="L668" s="6">
        <f t="shared" si="37"/>
        <v>1</v>
      </c>
      <c r="M668" s="6" t="s">
        <v>1083</v>
      </c>
    </row>
    <row r="669" spans="10:13" x14ac:dyDescent="0.25">
      <c r="J669" s="21" t="s">
        <v>1100</v>
      </c>
      <c r="K669" s="6" t="s">
        <v>1081</v>
      </c>
      <c r="L669" s="6">
        <f t="shared" si="37"/>
        <v>1</v>
      </c>
      <c r="M669" s="6" t="s">
        <v>345</v>
      </c>
    </row>
    <row r="670" spans="10:13" x14ac:dyDescent="0.25">
      <c r="J670" s="21" t="s">
        <v>1101</v>
      </c>
      <c r="K670" s="6" t="s">
        <v>525</v>
      </c>
      <c r="L670" s="6">
        <f t="shared" si="37"/>
        <v>1</v>
      </c>
      <c r="M670" s="6" t="s">
        <v>456</v>
      </c>
    </row>
    <row r="671" spans="10:13" x14ac:dyDescent="0.25">
      <c r="J671" s="21" t="s">
        <v>436</v>
      </c>
      <c r="K671" s="6" t="s">
        <v>1082</v>
      </c>
      <c r="L671" s="6">
        <f t="shared" si="37"/>
        <v>1</v>
      </c>
      <c r="M671" s="6" t="s">
        <v>1084</v>
      </c>
    </row>
    <row r="672" spans="10:13" x14ac:dyDescent="0.25">
      <c r="J672" s="21" t="s">
        <v>1102</v>
      </c>
      <c r="K672" s="6" t="s">
        <v>1083</v>
      </c>
      <c r="L672" s="6">
        <f t="shared" si="37"/>
        <v>1</v>
      </c>
      <c r="M672" s="6" t="s">
        <v>1085</v>
      </c>
    </row>
    <row r="673" spans="10:13" x14ac:dyDescent="0.25">
      <c r="J673" s="21" t="s">
        <v>1103</v>
      </c>
      <c r="K673" s="6" t="s">
        <v>345</v>
      </c>
      <c r="L673" s="6">
        <f t="shared" si="37"/>
        <v>1</v>
      </c>
      <c r="M673" s="6" t="s">
        <v>308</v>
      </c>
    </row>
    <row r="674" spans="10:13" x14ac:dyDescent="0.25">
      <c r="J674" s="21" t="s">
        <v>1104</v>
      </c>
      <c r="K674" s="6" t="s">
        <v>456</v>
      </c>
      <c r="L674" s="6">
        <f t="shared" si="37"/>
        <v>1</v>
      </c>
      <c r="M674" s="6" t="s">
        <v>1086</v>
      </c>
    </row>
    <row r="675" spans="10:13" x14ac:dyDescent="0.25">
      <c r="J675" s="21" t="s">
        <v>1105</v>
      </c>
      <c r="K675" s="6" t="s">
        <v>1084</v>
      </c>
      <c r="L675" s="6">
        <f t="shared" si="37"/>
        <v>1</v>
      </c>
      <c r="M675" s="6" t="s">
        <v>440</v>
      </c>
    </row>
    <row r="676" spans="10:13" x14ac:dyDescent="0.25">
      <c r="J676" s="21" t="s">
        <v>526</v>
      </c>
      <c r="K676" s="6" t="s">
        <v>1085</v>
      </c>
      <c r="L676" s="6">
        <f t="shared" si="37"/>
        <v>1</v>
      </c>
      <c r="M676" s="6" t="s">
        <v>1320</v>
      </c>
    </row>
    <row r="677" spans="10:13" x14ac:dyDescent="0.25">
      <c r="J677" s="21" t="s">
        <v>1106</v>
      </c>
      <c r="K677" s="6" t="s">
        <v>308</v>
      </c>
      <c r="L677" s="6">
        <f t="shared" si="37"/>
        <v>1</v>
      </c>
      <c r="M677" s="6" t="s">
        <v>1087</v>
      </c>
    </row>
    <row r="678" spans="10:13" x14ac:dyDescent="0.25">
      <c r="J678" s="21" t="s">
        <v>1107</v>
      </c>
      <c r="K678" s="6" t="s">
        <v>1086</v>
      </c>
      <c r="L678" s="6">
        <f t="shared" si="37"/>
        <v>1</v>
      </c>
      <c r="M678" s="6" t="s">
        <v>557</v>
      </c>
    </row>
    <row r="679" spans="10:13" x14ac:dyDescent="0.25">
      <c r="J679" s="21" t="s">
        <v>1108</v>
      </c>
      <c r="K679" s="6" t="s">
        <v>440</v>
      </c>
      <c r="L679" s="6">
        <f t="shared" si="37"/>
        <v>1</v>
      </c>
      <c r="M679" s="6" t="s">
        <v>568</v>
      </c>
    </row>
    <row r="680" spans="10:13" x14ac:dyDescent="0.25">
      <c r="J680" s="21" t="s">
        <v>348</v>
      </c>
      <c r="K680" s="6" t="s">
        <v>1320</v>
      </c>
      <c r="L680" s="6">
        <f t="shared" si="37"/>
        <v>1</v>
      </c>
      <c r="M680" s="6" t="s">
        <v>1088</v>
      </c>
    </row>
    <row r="681" spans="10:13" x14ac:dyDescent="0.25">
      <c r="J681" s="21" t="s">
        <v>1109</v>
      </c>
      <c r="K681" s="6" t="s">
        <v>1087</v>
      </c>
      <c r="L681" s="6">
        <f t="shared" si="37"/>
        <v>1</v>
      </c>
      <c r="M681" s="6" t="s">
        <v>1089</v>
      </c>
    </row>
    <row r="682" spans="10:13" x14ac:dyDescent="0.25">
      <c r="J682" s="21" t="s">
        <v>1110</v>
      </c>
      <c r="K682" s="6" t="s">
        <v>557</v>
      </c>
      <c r="L682" s="6">
        <f t="shared" si="37"/>
        <v>1</v>
      </c>
      <c r="M682" s="6" t="s">
        <v>415</v>
      </c>
    </row>
    <row r="683" spans="10:13" x14ac:dyDescent="0.25">
      <c r="J683" s="21" t="s">
        <v>1111</v>
      </c>
      <c r="K683" s="6" t="s">
        <v>568</v>
      </c>
      <c r="L683" s="6">
        <f t="shared" si="37"/>
        <v>1</v>
      </c>
      <c r="M683" s="6" t="s">
        <v>1090</v>
      </c>
    </row>
    <row r="684" spans="10:13" x14ac:dyDescent="0.25">
      <c r="J684" s="21" t="s">
        <v>349</v>
      </c>
      <c r="K684" s="6" t="s">
        <v>1088</v>
      </c>
      <c r="L684" s="6">
        <f t="shared" si="37"/>
        <v>1</v>
      </c>
      <c r="M684" s="6" t="s">
        <v>505</v>
      </c>
    </row>
    <row r="685" spans="10:13" x14ac:dyDescent="0.25">
      <c r="J685" s="21" t="s">
        <v>1112</v>
      </c>
      <c r="K685" s="6" t="s">
        <v>1089</v>
      </c>
      <c r="L685" s="6">
        <f t="shared" si="37"/>
        <v>1</v>
      </c>
      <c r="M685" s="6" t="s">
        <v>1091</v>
      </c>
    </row>
    <row r="686" spans="10:13" x14ac:dyDescent="0.25">
      <c r="J686" s="21" t="s">
        <v>1113</v>
      </c>
      <c r="K686" s="6" t="s">
        <v>415</v>
      </c>
      <c r="L686" s="6">
        <f t="shared" si="37"/>
        <v>1</v>
      </c>
      <c r="M686" s="6" t="s">
        <v>429</v>
      </c>
    </row>
    <row r="687" spans="10:13" x14ac:dyDescent="0.25">
      <c r="J687" s="21" t="s">
        <v>1114</v>
      </c>
      <c r="K687" s="6" t="s">
        <v>1090</v>
      </c>
      <c r="L687" s="6">
        <f t="shared" si="37"/>
        <v>1</v>
      </c>
      <c r="M687" s="6" t="s">
        <v>1092</v>
      </c>
    </row>
    <row r="688" spans="10:13" x14ac:dyDescent="0.25">
      <c r="J688" s="21" t="s">
        <v>377</v>
      </c>
      <c r="K688" s="6" t="s">
        <v>505</v>
      </c>
      <c r="L688" s="6">
        <f t="shared" si="37"/>
        <v>1</v>
      </c>
      <c r="M688" s="6" t="s">
        <v>1093</v>
      </c>
    </row>
    <row r="689" spans="10:13" x14ac:dyDescent="0.25">
      <c r="J689" s="21" t="s">
        <v>1115</v>
      </c>
      <c r="K689" s="6" t="s">
        <v>1091</v>
      </c>
      <c r="L689" s="6">
        <f t="shared" si="37"/>
        <v>1</v>
      </c>
      <c r="M689" s="6" t="s">
        <v>1094</v>
      </c>
    </row>
    <row r="690" spans="10:13" x14ac:dyDescent="0.25">
      <c r="J690" s="21" t="s">
        <v>371</v>
      </c>
      <c r="K690" s="6" t="s">
        <v>429</v>
      </c>
      <c r="L690" s="6">
        <f t="shared" si="37"/>
        <v>1</v>
      </c>
      <c r="M690" s="6" t="s">
        <v>1095</v>
      </c>
    </row>
    <row r="691" spans="10:13" x14ac:dyDescent="0.25">
      <c r="J691" s="21" t="s">
        <v>1116</v>
      </c>
      <c r="K691" s="6" t="s">
        <v>1092</v>
      </c>
      <c r="L691" s="6">
        <f t="shared" si="37"/>
        <v>1</v>
      </c>
      <c r="M691" s="6" t="s">
        <v>1096</v>
      </c>
    </row>
    <row r="692" spans="10:13" x14ac:dyDescent="0.25">
      <c r="J692" s="21" t="s">
        <v>1117</v>
      </c>
      <c r="K692" s="6" t="s">
        <v>1093</v>
      </c>
      <c r="L692" s="6">
        <f t="shared" si="37"/>
        <v>1</v>
      </c>
      <c r="M692" s="6" t="s">
        <v>1097</v>
      </c>
    </row>
    <row r="693" spans="10:13" x14ac:dyDescent="0.25">
      <c r="J693" s="21" t="s">
        <v>1118</v>
      </c>
      <c r="K693" s="6" t="s">
        <v>1094</v>
      </c>
      <c r="L693" s="6">
        <f t="shared" si="37"/>
        <v>1</v>
      </c>
      <c r="M693" s="6" t="s">
        <v>391</v>
      </c>
    </row>
    <row r="694" spans="10:13" x14ac:dyDescent="0.25">
      <c r="J694" s="21" t="s">
        <v>1119</v>
      </c>
      <c r="K694" s="6" t="s">
        <v>1095</v>
      </c>
      <c r="L694" s="6">
        <f t="shared" si="37"/>
        <v>1</v>
      </c>
      <c r="M694" s="6" t="s">
        <v>1098</v>
      </c>
    </row>
    <row r="695" spans="10:13" x14ac:dyDescent="0.25">
      <c r="J695" s="21" t="s">
        <v>1120</v>
      </c>
      <c r="K695" s="6" t="s">
        <v>1096</v>
      </c>
      <c r="L695" s="6">
        <f t="shared" si="37"/>
        <v>1</v>
      </c>
      <c r="M695" s="6" t="s">
        <v>1099</v>
      </c>
    </row>
    <row r="696" spans="10:13" x14ac:dyDescent="0.25">
      <c r="J696" s="21" t="s">
        <v>1121</v>
      </c>
      <c r="K696" s="6" t="s">
        <v>1097</v>
      </c>
      <c r="L696" s="6">
        <f t="shared" si="37"/>
        <v>1</v>
      </c>
      <c r="M696" s="6" t="s">
        <v>1100</v>
      </c>
    </row>
    <row r="697" spans="10:13" x14ac:dyDescent="0.25">
      <c r="J697" s="21" t="s">
        <v>1122</v>
      </c>
      <c r="K697" s="6" t="s">
        <v>391</v>
      </c>
      <c r="L697" s="6">
        <f t="shared" si="37"/>
        <v>1</v>
      </c>
      <c r="M697" s="6" t="s">
        <v>1101</v>
      </c>
    </row>
    <row r="698" spans="10:13" x14ac:dyDescent="0.25">
      <c r="J698" s="21" t="s">
        <v>496</v>
      </c>
      <c r="K698" s="6" t="s">
        <v>1098</v>
      </c>
      <c r="L698" s="6">
        <f t="shared" si="37"/>
        <v>1</v>
      </c>
      <c r="M698" s="6" t="s">
        <v>436</v>
      </c>
    </row>
    <row r="699" spans="10:13" x14ac:dyDescent="0.25">
      <c r="J699" s="21" t="s">
        <v>527</v>
      </c>
      <c r="K699" s="6" t="s">
        <v>1099</v>
      </c>
      <c r="L699" s="6">
        <f t="shared" si="37"/>
        <v>1</v>
      </c>
      <c r="M699" s="6" t="s">
        <v>1102</v>
      </c>
    </row>
    <row r="700" spans="10:13" x14ac:dyDescent="0.25">
      <c r="J700" s="21" t="s">
        <v>1123</v>
      </c>
      <c r="K700" s="6" t="s">
        <v>1100</v>
      </c>
      <c r="L700" s="6">
        <f t="shared" si="37"/>
        <v>1</v>
      </c>
      <c r="M700" s="6" t="s">
        <v>1103</v>
      </c>
    </row>
    <row r="701" spans="10:13" x14ac:dyDescent="0.25">
      <c r="J701" s="21" t="s">
        <v>1124</v>
      </c>
      <c r="K701" s="6" t="s">
        <v>1101</v>
      </c>
      <c r="L701" s="6">
        <f t="shared" si="37"/>
        <v>1</v>
      </c>
      <c r="M701" s="6" t="s">
        <v>1104</v>
      </c>
    </row>
    <row r="702" spans="10:13" x14ac:dyDescent="0.25">
      <c r="J702" s="21" t="s">
        <v>511</v>
      </c>
      <c r="K702" s="6" t="s">
        <v>436</v>
      </c>
      <c r="L702" s="6">
        <f t="shared" si="37"/>
        <v>1</v>
      </c>
      <c r="M702" s="6" t="s">
        <v>1105</v>
      </c>
    </row>
    <row r="703" spans="10:13" x14ac:dyDescent="0.25">
      <c r="J703" s="21" t="s">
        <v>471</v>
      </c>
      <c r="K703" s="6" t="s">
        <v>1102</v>
      </c>
      <c r="L703" s="6">
        <f t="shared" si="37"/>
        <v>1</v>
      </c>
      <c r="M703" s="6" t="s">
        <v>526</v>
      </c>
    </row>
    <row r="704" spans="10:13" x14ac:dyDescent="0.25">
      <c r="J704" s="21" t="s">
        <v>441</v>
      </c>
      <c r="K704" s="6" t="s">
        <v>1103</v>
      </c>
      <c r="L704" s="6">
        <f t="shared" si="37"/>
        <v>1</v>
      </c>
      <c r="M704" s="6" t="s">
        <v>1106</v>
      </c>
    </row>
    <row r="705" spans="10:13" x14ac:dyDescent="0.25">
      <c r="J705" s="21" t="s">
        <v>1125</v>
      </c>
      <c r="K705" s="6" t="s">
        <v>1104</v>
      </c>
      <c r="L705" s="6">
        <f t="shared" si="37"/>
        <v>1</v>
      </c>
      <c r="M705" s="6" t="s">
        <v>1107</v>
      </c>
    </row>
    <row r="706" spans="10:13" x14ac:dyDescent="0.25">
      <c r="J706" s="21" t="s">
        <v>1126</v>
      </c>
      <c r="K706" s="6" t="s">
        <v>1105</v>
      </c>
      <c r="L706" s="6">
        <f t="shared" ref="L706:L769" si="38">IF(J706&lt;&gt;K706,1,0)</f>
        <v>1</v>
      </c>
      <c r="M706" s="6" t="s">
        <v>1321</v>
      </c>
    </row>
    <row r="707" spans="10:13" x14ac:dyDescent="0.25">
      <c r="J707" s="21" t="s">
        <v>1127</v>
      </c>
      <c r="K707" s="6" t="s">
        <v>526</v>
      </c>
      <c r="L707" s="6">
        <f t="shared" si="38"/>
        <v>1</v>
      </c>
      <c r="M707" s="6" t="s">
        <v>1108</v>
      </c>
    </row>
    <row r="708" spans="10:13" x14ac:dyDescent="0.25">
      <c r="J708" s="21" t="s">
        <v>372</v>
      </c>
      <c r="K708" s="6" t="s">
        <v>1106</v>
      </c>
      <c r="L708" s="6">
        <f t="shared" si="38"/>
        <v>1</v>
      </c>
      <c r="M708" s="6" t="s">
        <v>348</v>
      </c>
    </row>
    <row r="709" spans="10:13" x14ac:dyDescent="0.25">
      <c r="J709" s="21" t="s">
        <v>1128</v>
      </c>
      <c r="K709" s="6" t="s">
        <v>1107</v>
      </c>
      <c r="L709" s="6">
        <f t="shared" si="38"/>
        <v>1</v>
      </c>
      <c r="M709" s="6" t="s">
        <v>1109</v>
      </c>
    </row>
    <row r="710" spans="10:13" x14ac:dyDescent="0.25">
      <c r="J710" s="21" t="s">
        <v>1129</v>
      </c>
      <c r="K710" s="6" t="s">
        <v>1321</v>
      </c>
      <c r="L710" s="6">
        <f t="shared" si="38"/>
        <v>1</v>
      </c>
      <c r="M710" s="6" t="s">
        <v>1110</v>
      </c>
    </row>
    <row r="711" spans="10:13" x14ac:dyDescent="0.25">
      <c r="J711" s="21" t="s">
        <v>595</v>
      </c>
      <c r="K711" s="6" t="s">
        <v>1108</v>
      </c>
      <c r="L711" s="6">
        <f t="shared" si="38"/>
        <v>1</v>
      </c>
      <c r="M711" s="6" t="s">
        <v>1111</v>
      </c>
    </row>
    <row r="712" spans="10:13" x14ac:dyDescent="0.25">
      <c r="J712" s="21" t="s">
        <v>1130</v>
      </c>
      <c r="K712" s="6" t="s">
        <v>348</v>
      </c>
      <c r="L712" s="6">
        <f t="shared" si="38"/>
        <v>1</v>
      </c>
      <c r="M712" s="6" t="s">
        <v>349</v>
      </c>
    </row>
    <row r="713" spans="10:13" x14ac:dyDescent="0.25">
      <c r="J713" s="21" t="s">
        <v>1131</v>
      </c>
      <c r="K713" s="6" t="s">
        <v>1109</v>
      </c>
      <c r="L713" s="6">
        <f t="shared" si="38"/>
        <v>1</v>
      </c>
      <c r="M713" s="6" t="s">
        <v>1112</v>
      </c>
    </row>
    <row r="714" spans="10:13" x14ac:dyDescent="0.25">
      <c r="J714" s="21" t="s">
        <v>1132</v>
      </c>
      <c r="K714" s="6" t="s">
        <v>1110</v>
      </c>
      <c r="L714" s="6">
        <f t="shared" si="38"/>
        <v>1</v>
      </c>
      <c r="M714" s="6" t="s">
        <v>1113</v>
      </c>
    </row>
    <row r="715" spans="10:13" x14ac:dyDescent="0.25">
      <c r="J715" s="21" t="s">
        <v>1133</v>
      </c>
      <c r="K715" s="6" t="s">
        <v>1111</v>
      </c>
      <c r="L715" s="6">
        <f t="shared" si="38"/>
        <v>1</v>
      </c>
      <c r="M715" s="6" t="s">
        <v>1322</v>
      </c>
    </row>
    <row r="716" spans="10:13" x14ac:dyDescent="0.25">
      <c r="J716" s="21" t="s">
        <v>1134</v>
      </c>
      <c r="K716" s="6" t="s">
        <v>349</v>
      </c>
      <c r="L716" s="6">
        <f t="shared" si="38"/>
        <v>1</v>
      </c>
      <c r="M716" s="6" t="s">
        <v>1114</v>
      </c>
    </row>
    <row r="717" spans="10:13" x14ac:dyDescent="0.25">
      <c r="J717" s="21" t="s">
        <v>1135</v>
      </c>
      <c r="K717" s="6" t="s">
        <v>1112</v>
      </c>
      <c r="L717" s="6">
        <f t="shared" si="38"/>
        <v>1</v>
      </c>
      <c r="M717" s="6" t="s">
        <v>377</v>
      </c>
    </row>
    <row r="718" spans="10:13" x14ac:dyDescent="0.25">
      <c r="J718" s="21" t="s">
        <v>1136</v>
      </c>
      <c r="K718" s="6" t="s">
        <v>1113</v>
      </c>
      <c r="L718" s="6">
        <f t="shared" si="38"/>
        <v>1</v>
      </c>
      <c r="M718" s="6" t="s">
        <v>1115</v>
      </c>
    </row>
    <row r="719" spans="10:13" x14ac:dyDescent="0.25">
      <c r="J719" s="21" t="s">
        <v>1137</v>
      </c>
      <c r="K719" s="6" t="s">
        <v>1322</v>
      </c>
      <c r="L719" s="6">
        <f t="shared" si="38"/>
        <v>1</v>
      </c>
      <c r="M719" s="6" t="s">
        <v>371</v>
      </c>
    </row>
    <row r="720" spans="10:13" x14ac:dyDescent="0.25">
      <c r="J720" s="21" t="s">
        <v>1138</v>
      </c>
      <c r="K720" s="6" t="s">
        <v>1114</v>
      </c>
      <c r="L720" s="6">
        <f t="shared" si="38"/>
        <v>1</v>
      </c>
      <c r="M720" s="6" t="s">
        <v>1116</v>
      </c>
    </row>
    <row r="721" spans="10:13" x14ac:dyDescent="0.25">
      <c r="J721" s="21" t="s">
        <v>1139</v>
      </c>
      <c r="K721" s="6" t="s">
        <v>377</v>
      </c>
      <c r="L721" s="6">
        <f t="shared" si="38"/>
        <v>1</v>
      </c>
      <c r="M721" s="6" t="s">
        <v>1117</v>
      </c>
    </row>
    <row r="722" spans="10:13" x14ac:dyDescent="0.25">
      <c r="J722" s="21" t="s">
        <v>353</v>
      </c>
      <c r="K722" s="6" t="s">
        <v>1115</v>
      </c>
      <c r="L722" s="6">
        <f t="shared" si="38"/>
        <v>1</v>
      </c>
      <c r="M722" s="6" t="s">
        <v>1118</v>
      </c>
    </row>
    <row r="723" spans="10:13" x14ac:dyDescent="0.25">
      <c r="J723" s="21" t="s">
        <v>596</v>
      </c>
      <c r="K723" s="6" t="s">
        <v>371</v>
      </c>
      <c r="L723" s="6">
        <f t="shared" si="38"/>
        <v>1</v>
      </c>
      <c r="M723" s="6" t="s">
        <v>1119</v>
      </c>
    </row>
    <row r="724" spans="10:13" x14ac:dyDescent="0.25">
      <c r="J724" s="21" t="s">
        <v>1140</v>
      </c>
      <c r="K724" s="6" t="s">
        <v>1116</v>
      </c>
      <c r="L724" s="6">
        <f t="shared" si="38"/>
        <v>1</v>
      </c>
      <c r="M724" s="6" t="s">
        <v>1120</v>
      </c>
    </row>
    <row r="725" spans="10:13" x14ac:dyDescent="0.25">
      <c r="J725" s="21" t="s">
        <v>1141</v>
      </c>
      <c r="K725" s="6" t="s">
        <v>1117</v>
      </c>
      <c r="L725" s="6">
        <f t="shared" si="38"/>
        <v>1</v>
      </c>
      <c r="M725" s="6" t="s">
        <v>1121</v>
      </c>
    </row>
    <row r="726" spans="10:13" x14ac:dyDescent="0.25">
      <c r="J726" s="21" t="s">
        <v>1142</v>
      </c>
      <c r="K726" s="6" t="s">
        <v>1118</v>
      </c>
      <c r="L726" s="6">
        <f t="shared" si="38"/>
        <v>1</v>
      </c>
      <c r="M726" s="6" t="s">
        <v>1122</v>
      </c>
    </row>
    <row r="727" spans="10:13" x14ac:dyDescent="0.25">
      <c r="J727" s="21" t="s">
        <v>497</v>
      </c>
      <c r="K727" s="6" t="s">
        <v>1119</v>
      </c>
      <c r="L727" s="6">
        <f t="shared" si="38"/>
        <v>1</v>
      </c>
      <c r="M727" s="6" t="s">
        <v>496</v>
      </c>
    </row>
    <row r="728" spans="10:13" x14ac:dyDescent="0.25">
      <c r="J728" s="21" t="s">
        <v>351</v>
      </c>
      <c r="K728" s="6" t="s">
        <v>1120</v>
      </c>
      <c r="L728" s="6">
        <f t="shared" si="38"/>
        <v>1</v>
      </c>
      <c r="M728" s="6" t="s">
        <v>527</v>
      </c>
    </row>
    <row r="729" spans="10:13" x14ac:dyDescent="0.25">
      <c r="J729" s="21" t="s">
        <v>1143</v>
      </c>
      <c r="K729" s="6" t="s">
        <v>1121</v>
      </c>
      <c r="L729" s="6">
        <f t="shared" si="38"/>
        <v>1</v>
      </c>
      <c r="M729" s="6" t="s">
        <v>1123</v>
      </c>
    </row>
    <row r="730" spans="10:13" x14ac:dyDescent="0.25">
      <c r="J730" s="21" t="s">
        <v>1144</v>
      </c>
      <c r="K730" s="6" t="s">
        <v>1122</v>
      </c>
      <c r="L730" s="6">
        <f t="shared" si="38"/>
        <v>1</v>
      </c>
      <c r="M730" s="6" t="s">
        <v>1124</v>
      </c>
    </row>
    <row r="731" spans="10:13" x14ac:dyDescent="0.25">
      <c r="J731" s="21" t="s">
        <v>366</v>
      </c>
      <c r="K731" s="6" t="s">
        <v>496</v>
      </c>
      <c r="L731" s="6">
        <f t="shared" si="38"/>
        <v>1</v>
      </c>
      <c r="M731" s="6" t="s">
        <v>511</v>
      </c>
    </row>
    <row r="732" spans="10:13" x14ac:dyDescent="0.25">
      <c r="J732" s="21" t="s">
        <v>1145</v>
      </c>
      <c r="K732" s="6" t="s">
        <v>527</v>
      </c>
      <c r="L732" s="6">
        <f t="shared" si="38"/>
        <v>1</v>
      </c>
      <c r="M732" s="6" t="s">
        <v>471</v>
      </c>
    </row>
    <row r="733" spans="10:13" x14ac:dyDescent="0.25">
      <c r="J733" s="21" t="s">
        <v>342</v>
      </c>
      <c r="K733" s="6" t="s">
        <v>1123</v>
      </c>
      <c r="L733" s="6">
        <f t="shared" si="38"/>
        <v>1</v>
      </c>
      <c r="M733" s="6" t="s">
        <v>441</v>
      </c>
    </row>
    <row r="734" spans="10:13" x14ac:dyDescent="0.25">
      <c r="J734" s="21" t="s">
        <v>1146</v>
      </c>
      <c r="K734" s="6" t="s">
        <v>1124</v>
      </c>
      <c r="L734" s="6">
        <f t="shared" si="38"/>
        <v>1</v>
      </c>
      <c r="M734" s="6" t="s">
        <v>1125</v>
      </c>
    </row>
    <row r="735" spans="10:13" x14ac:dyDescent="0.25">
      <c r="J735" s="21" t="s">
        <v>1147</v>
      </c>
      <c r="K735" s="6" t="s">
        <v>511</v>
      </c>
      <c r="L735" s="6">
        <f t="shared" si="38"/>
        <v>1</v>
      </c>
      <c r="M735" s="6" t="s">
        <v>1126</v>
      </c>
    </row>
    <row r="736" spans="10:13" x14ac:dyDescent="0.25">
      <c r="J736" s="21" t="s">
        <v>1148</v>
      </c>
      <c r="K736" s="6" t="s">
        <v>471</v>
      </c>
      <c r="L736" s="6">
        <f t="shared" si="38"/>
        <v>1</v>
      </c>
      <c r="M736" s="6" t="s">
        <v>1127</v>
      </c>
    </row>
    <row r="737" spans="10:13" x14ac:dyDescent="0.25">
      <c r="J737" s="21" t="s">
        <v>1149</v>
      </c>
      <c r="K737" s="6" t="s">
        <v>441</v>
      </c>
      <c r="L737" s="6">
        <f t="shared" si="38"/>
        <v>1</v>
      </c>
      <c r="M737" s="6" t="s">
        <v>372</v>
      </c>
    </row>
    <row r="738" spans="10:13" x14ac:dyDescent="0.25">
      <c r="J738" s="21" t="s">
        <v>1150</v>
      </c>
      <c r="K738" s="6" t="s">
        <v>1125</v>
      </c>
      <c r="L738" s="6">
        <f t="shared" si="38"/>
        <v>1</v>
      </c>
      <c r="M738" s="6" t="s">
        <v>1128</v>
      </c>
    </row>
    <row r="739" spans="10:13" x14ac:dyDescent="0.25">
      <c r="J739" s="21" t="s">
        <v>1151</v>
      </c>
      <c r="K739" s="6" t="s">
        <v>1126</v>
      </c>
      <c r="L739" s="6">
        <f t="shared" si="38"/>
        <v>1</v>
      </c>
      <c r="M739" s="6" t="s">
        <v>1129</v>
      </c>
    </row>
    <row r="740" spans="10:13" x14ac:dyDescent="0.25">
      <c r="J740" s="21" t="s">
        <v>1152</v>
      </c>
      <c r="K740" s="6" t="s">
        <v>1127</v>
      </c>
      <c r="L740" s="6">
        <f t="shared" si="38"/>
        <v>1</v>
      </c>
      <c r="M740" s="6" t="s">
        <v>595</v>
      </c>
    </row>
    <row r="741" spans="10:13" x14ac:dyDescent="0.25">
      <c r="J741" s="21" t="s">
        <v>1153</v>
      </c>
      <c r="K741" s="6" t="s">
        <v>372</v>
      </c>
      <c r="L741" s="6">
        <f t="shared" si="38"/>
        <v>1</v>
      </c>
      <c r="M741" s="6" t="s">
        <v>1130</v>
      </c>
    </row>
    <row r="742" spans="10:13" x14ac:dyDescent="0.25">
      <c r="J742" s="21" t="s">
        <v>1154</v>
      </c>
      <c r="K742" s="6" t="s">
        <v>1128</v>
      </c>
      <c r="L742" s="6">
        <f t="shared" si="38"/>
        <v>1</v>
      </c>
      <c r="M742" s="6" t="s">
        <v>1131</v>
      </c>
    </row>
    <row r="743" spans="10:13" x14ac:dyDescent="0.25">
      <c r="J743" s="21" t="s">
        <v>1155</v>
      </c>
      <c r="K743" s="6" t="s">
        <v>1129</v>
      </c>
      <c r="L743" s="6">
        <f t="shared" si="38"/>
        <v>1</v>
      </c>
      <c r="M743" s="6" t="s">
        <v>1323</v>
      </c>
    </row>
    <row r="744" spans="10:13" x14ac:dyDescent="0.25">
      <c r="J744" s="21" t="s">
        <v>1156</v>
      </c>
      <c r="K744" s="6" t="s">
        <v>595</v>
      </c>
      <c r="L744" s="6">
        <f t="shared" si="38"/>
        <v>1</v>
      </c>
      <c r="M744" s="6" t="s">
        <v>1132</v>
      </c>
    </row>
    <row r="745" spans="10:13" x14ac:dyDescent="0.25">
      <c r="J745" s="21" t="s">
        <v>1157</v>
      </c>
      <c r="K745" s="6" t="s">
        <v>1130</v>
      </c>
      <c r="L745" s="6">
        <f t="shared" si="38"/>
        <v>1</v>
      </c>
      <c r="M745" s="6" t="s">
        <v>1133</v>
      </c>
    </row>
    <row r="746" spans="10:13" x14ac:dyDescent="0.25">
      <c r="J746" s="21" t="s">
        <v>1158</v>
      </c>
      <c r="K746" s="6" t="s">
        <v>1131</v>
      </c>
      <c r="L746" s="6">
        <f t="shared" si="38"/>
        <v>1</v>
      </c>
      <c r="M746" s="6" t="s">
        <v>1134</v>
      </c>
    </row>
    <row r="747" spans="10:13" x14ac:dyDescent="0.25">
      <c r="J747" s="21" t="s">
        <v>1159</v>
      </c>
      <c r="K747" s="6" t="s">
        <v>1323</v>
      </c>
      <c r="L747" s="6">
        <f t="shared" si="38"/>
        <v>1</v>
      </c>
      <c r="M747" s="6" t="s">
        <v>1135</v>
      </c>
    </row>
    <row r="748" spans="10:13" x14ac:dyDescent="0.25">
      <c r="J748" s="21" t="s">
        <v>1160</v>
      </c>
      <c r="K748" s="6" t="s">
        <v>1132</v>
      </c>
      <c r="L748" s="6">
        <f t="shared" si="38"/>
        <v>1</v>
      </c>
      <c r="M748" s="6" t="s">
        <v>1136</v>
      </c>
    </row>
    <row r="749" spans="10:13" x14ac:dyDescent="0.25">
      <c r="J749" s="21" t="s">
        <v>1161</v>
      </c>
      <c r="K749" s="6" t="s">
        <v>1133</v>
      </c>
      <c r="L749" s="6">
        <f t="shared" si="38"/>
        <v>1</v>
      </c>
      <c r="M749" s="6" t="s">
        <v>1137</v>
      </c>
    </row>
    <row r="750" spans="10:13" x14ac:dyDescent="0.25">
      <c r="J750" s="21" t="s">
        <v>1162</v>
      </c>
      <c r="K750" s="6" t="s">
        <v>1134</v>
      </c>
      <c r="L750" s="6">
        <f t="shared" si="38"/>
        <v>1</v>
      </c>
      <c r="M750" s="6" t="s">
        <v>1138</v>
      </c>
    </row>
    <row r="751" spans="10:13" x14ac:dyDescent="0.25">
      <c r="J751" s="21" t="s">
        <v>1163</v>
      </c>
      <c r="K751" s="6" t="s">
        <v>1135</v>
      </c>
      <c r="L751" s="6">
        <f t="shared" si="38"/>
        <v>1</v>
      </c>
      <c r="M751" s="6" t="s">
        <v>1139</v>
      </c>
    </row>
    <row r="752" spans="10:13" x14ac:dyDescent="0.25">
      <c r="J752" s="21" t="s">
        <v>378</v>
      </c>
      <c r="K752" s="6" t="s">
        <v>1136</v>
      </c>
      <c r="L752" s="6">
        <f t="shared" si="38"/>
        <v>1</v>
      </c>
      <c r="M752" s="6" t="s">
        <v>353</v>
      </c>
    </row>
    <row r="753" spans="10:13" x14ac:dyDescent="0.25">
      <c r="J753" s="21" t="s">
        <v>1164</v>
      </c>
      <c r="K753" s="6" t="s">
        <v>1137</v>
      </c>
      <c r="L753" s="6">
        <f t="shared" si="38"/>
        <v>1</v>
      </c>
      <c r="M753" s="6" t="s">
        <v>596</v>
      </c>
    </row>
    <row r="754" spans="10:13" x14ac:dyDescent="0.25">
      <c r="J754" s="21" t="s">
        <v>367</v>
      </c>
      <c r="K754" s="6" t="s">
        <v>1138</v>
      </c>
      <c r="L754" s="6">
        <f t="shared" si="38"/>
        <v>1</v>
      </c>
      <c r="M754" s="6" t="s">
        <v>1140</v>
      </c>
    </row>
    <row r="755" spans="10:13" x14ac:dyDescent="0.25">
      <c r="J755" s="21" t="s">
        <v>1165</v>
      </c>
      <c r="K755" s="6" t="s">
        <v>1139</v>
      </c>
      <c r="L755" s="6">
        <f t="shared" si="38"/>
        <v>1</v>
      </c>
      <c r="M755" s="6" t="s">
        <v>1141</v>
      </c>
    </row>
    <row r="756" spans="10:13" x14ac:dyDescent="0.25">
      <c r="J756" s="21" t="s">
        <v>1166</v>
      </c>
      <c r="K756" s="6" t="s">
        <v>353</v>
      </c>
      <c r="L756" s="6">
        <f t="shared" si="38"/>
        <v>1</v>
      </c>
      <c r="M756" s="6" t="s">
        <v>1142</v>
      </c>
    </row>
    <row r="757" spans="10:13" x14ac:dyDescent="0.25">
      <c r="J757" s="21" t="s">
        <v>1167</v>
      </c>
      <c r="K757" s="6" t="s">
        <v>596</v>
      </c>
      <c r="L757" s="6">
        <f t="shared" si="38"/>
        <v>1</v>
      </c>
      <c r="M757" s="6" t="s">
        <v>497</v>
      </c>
    </row>
    <row r="758" spans="10:13" x14ac:dyDescent="0.25">
      <c r="J758" s="21" t="s">
        <v>1168</v>
      </c>
      <c r="K758" s="6" t="s">
        <v>1140</v>
      </c>
      <c r="L758" s="6">
        <f t="shared" si="38"/>
        <v>1</v>
      </c>
      <c r="M758" s="6" t="s">
        <v>351</v>
      </c>
    </row>
    <row r="759" spans="10:13" x14ac:dyDescent="0.25">
      <c r="J759" s="21" t="s">
        <v>1169</v>
      </c>
      <c r="K759" s="6" t="s">
        <v>1141</v>
      </c>
      <c r="L759" s="6">
        <f t="shared" si="38"/>
        <v>1</v>
      </c>
      <c r="M759" s="6" t="s">
        <v>1143</v>
      </c>
    </row>
    <row r="760" spans="10:13" x14ac:dyDescent="0.25">
      <c r="J760" s="21" t="s">
        <v>1170</v>
      </c>
      <c r="K760" s="6" t="s">
        <v>1142</v>
      </c>
      <c r="L760" s="6">
        <f t="shared" si="38"/>
        <v>1</v>
      </c>
      <c r="M760" s="6" t="s">
        <v>1324</v>
      </c>
    </row>
    <row r="761" spans="10:13" x14ac:dyDescent="0.25">
      <c r="J761" s="21" t="s">
        <v>1171</v>
      </c>
      <c r="K761" s="6" t="s">
        <v>497</v>
      </c>
      <c r="L761" s="6">
        <f t="shared" si="38"/>
        <v>1</v>
      </c>
      <c r="M761" s="6" t="s">
        <v>1144</v>
      </c>
    </row>
    <row r="762" spans="10:13" x14ac:dyDescent="0.25">
      <c r="J762" s="21" t="s">
        <v>1172</v>
      </c>
      <c r="K762" s="6" t="s">
        <v>351</v>
      </c>
      <c r="L762" s="6">
        <f t="shared" si="38"/>
        <v>1</v>
      </c>
      <c r="M762" s="6" t="s">
        <v>1325</v>
      </c>
    </row>
    <row r="763" spans="10:13" x14ac:dyDescent="0.25">
      <c r="J763" s="21" t="s">
        <v>544</v>
      </c>
      <c r="K763" s="6" t="s">
        <v>1143</v>
      </c>
      <c r="L763" s="6">
        <f t="shared" si="38"/>
        <v>1</v>
      </c>
      <c r="M763" s="6" t="s">
        <v>366</v>
      </c>
    </row>
    <row r="764" spans="10:13" x14ac:dyDescent="0.25">
      <c r="J764" s="21" t="s">
        <v>1173</v>
      </c>
      <c r="K764" s="6" t="s">
        <v>1324</v>
      </c>
      <c r="L764" s="6">
        <f t="shared" si="38"/>
        <v>1</v>
      </c>
      <c r="M764" s="6" t="s">
        <v>1145</v>
      </c>
    </row>
    <row r="765" spans="10:13" x14ac:dyDescent="0.25">
      <c r="J765" s="21" t="s">
        <v>1174</v>
      </c>
      <c r="K765" s="6" t="s">
        <v>1144</v>
      </c>
      <c r="L765" s="6">
        <f t="shared" si="38"/>
        <v>1</v>
      </c>
      <c r="M765" s="6" t="s">
        <v>342</v>
      </c>
    </row>
    <row r="766" spans="10:13" x14ac:dyDescent="0.25">
      <c r="J766" s="21" t="s">
        <v>1175</v>
      </c>
      <c r="K766" s="6" t="s">
        <v>1325</v>
      </c>
      <c r="L766" s="6">
        <f t="shared" si="38"/>
        <v>1</v>
      </c>
      <c r="M766" s="6" t="s">
        <v>1146</v>
      </c>
    </row>
    <row r="767" spans="10:13" x14ac:dyDescent="0.25">
      <c r="J767" s="21" t="s">
        <v>1176</v>
      </c>
      <c r="K767" s="6" t="s">
        <v>366</v>
      </c>
      <c r="L767" s="6">
        <f t="shared" si="38"/>
        <v>1</v>
      </c>
      <c r="M767" s="6" t="s">
        <v>1147</v>
      </c>
    </row>
    <row r="768" spans="10:13" x14ac:dyDescent="0.25">
      <c r="J768" s="21" t="s">
        <v>1177</v>
      </c>
      <c r="K768" s="6" t="s">
        <v>1145</v>
      </c>
      <c r="L768" s="6">
        <f t="shared" si="38"/>
        <v>1</v>
      </c>
      <c r="M768" s="6" t="s">
        <v>1148</v>
      </c>
    </row>
    <row r="769" spans="10:13" x14ac:dyDescent="0.25">
      <c r="J769" s="21" t="s">
        <v>1178</v>
      </c>
      <c r="K769" s="6" t="s">
        <v>342</v>
      </c>
      <c r="L769" s="6">
        <f t="shared" si="38"/>
        <v>1</v>
      </c>
      <c r="M769" s="6" t="s">
        <v>1149</v>
      </c>
    </row>
    <row r="770" spans="10:13" x14ac:dyDescent="0.25">
      <c r="J770" s="21" t="s">
        <v>339</v>
      </c>
      <c r="K770" s="6" t="s">
        <v>1146</v>
      </c>
      <c r="L770" s="6">
        <f t="shared" ref="L770:L833" si="39">IF(J770&lt;&gt;K770,1,0)</f>
        <v>1</v>
      </c>
      <c r="M770" s="6" t="s">
        <v>1150</v>
      </c>
    </row>
    <row r="771" spans="10:13" x14ac:dyDescent="0.25">
      <c r="J771" s="21" t="s">
        <v>558</v>
      </c>
      <c r="K771" s="6" t="s">
        <v>1147</v>
      </c>
      <c r="L771" s="6">
        <f t="shared" si="39"/>
        <v>1</v>
      </c>
      <c r="M771" s="6" t="s">
        <v>1151</v>
      </c>
    </row>
    <row r="772" spans="10:13" x14ac:dyDescent="0.25">
      <c r="J772" s="21" t="s">
        <v>1179</v>
      </c>
      <c r="K772" s="6" t="s">
        <v>1148</v>
      </c>
      <c r="L772" s="6">
        <f t="shared" si="39"/>
        <v>1</v>
      </c>
      <c r="M772" s="6" t="s">
        <v>1152</v>
      </c>
    </row>
    <row r="773" spans="10:13" x14ac:dyDescent="0.25">
      <c r="J773" s="21" t="s">
        <v>1180</v>
      </c>
      <c r="K773" s="6" t="s">
        <v>1149</v>
      </c>
      <c r="L773" s="6">
        <f t="shared" si="39"/>
        <v>1</v>
      </c>
      <c r="M773" s="6" t="s">
        <v>1153</v>
      </c>
    </row>
    <row r="774" spans="10:13" x14ac:dyDescent="0.25">
      <c r="J774" s="21" t="s">
        <v>1181</v>
      </c>
      <c r="K774" s="6" t="s">
        <v>1150</v>
      </c>
      <c r="L774" s="6">
        <f t="shared" si="39"/>
        <v>1</v>
      </c>
      <c r="M774" s="6" t="s">
        <v>1326</v>
      </c>
    </row>
    <row r="775" spans="10:13" x14ac:dyDescent="0.25">
      <c r="J775" s="21" t="s">
        <v>1182</v>
      </c>
      <c r="K775" s="6" t="s">
        <v>1151</v>
      </c>
      <c r="L775" s="6">
        <f t="shared" si="39"/>
        <v>1</v>
      </c>
      <c r="M775" s="6" t="s">
        <v>1154</v>
      </c>
    </row>
    <row r="776" spans="10:13" x14ac:dyDescent="0.25">
      <c r="J776" s="21" t="s">
        <v>512</v>
      </c>
      <c r="K776" s="6" t="s">
        <v>1152</v>
      </c>
      <c r="L776" s="6">
        <f t="shared" si="39"/>
        <v>1</v>
      </c>
      <c r="M776" s="6" t="s">
        <v>1155</v>
      </c>
    </row>
    <row r="777" spans="10:13" x14ac:dyDescent="0.25">
      <c r="J777" s="21" t="s">
        <v>393</v>
      </c>
      <c r="K777" s="6" t="s">
        <v>1153</v>
      </c>
      <c r="L777" s="6">
        <f t="shared" si="39"/>
        <v>1</v>
      </c>
      <c r="M777" s="6" t="s">
        <v>1156</v>
      </c>
    </row>
    <row r="778" spans="10:13" x14ac:dyDescent="0.25">
      <c r="J778" s="21" t="s">
        <v>1183</v>
      </c>
      <c r="K778" s="6" t="s">
        <v>1326</v>
      </c>
      <c r="L778" s="6">
        <f t="shared" si="39"/>
        <v>1</v>
      </c>
      <c r="M778" s="6" t="s">
        <v>1157</v>
      </c>
    </row>
    <row r="779" spans="10:13" x14ac:dyDescent="0.25">
      <c r="J779" s="21" t="s">
        <v>1184</v>
      </c>
      <c r="K779" s="6" t="s">
        <v>1154</v>
      </c>
      <c r="L779" s="6">
        <f t="shared" si="39"/>
        <v>1</v>
      </c>
      <c r="M779" s="6" t="s">
        <v>1158</v>
      </c>
    </row>
    <row r="780" spans="10:13" x14ac:dyDescent="0.25">
      <c r="J780" s="21" t="s">
        <v>1185</v>
      </c>
      <c r="K780" s="6" t="s">
        <v>1155</v>
      </c>
      <c r="L780" s="6">
        <f t="shared" si="39"/>
        <v>1</v>
      </c>
      <c r="M780" s="6" t="s">
        <v>1159</v>
      </c>
    </row>
    <row r="781" spans="10:13" x14ac:dyDescent="0.25">
      <c r="J781" s="21" t="s">
        <v>528</v>
      </c>
      <c r="K781" s="6" t="s">
        <v>1156</v>
      </c>
      <c r="L781" s="6">
        <f t="shared" si="39"/>
        <v>1</v>
      </c>
      <c r="M781" s="6" t="s">
        <v>1327</v>
      </c>
    </row>
    <row r="782" spans="10:13" x14ac:dyDescent="0.25">
      <c r="J782" s="21" t="s">
        <v>1186</v>
      </c>
      <c r="K782" s="6" t="s">
        <v>1157</v>
      </c>
      <c r="L782" s="6">
        <f t="shared" si="39"/>
        <v>1</v>
      </c>
      <c r="M782" s="6" t="s">
        <v>1160</v>
      </c>
    </row>
    <row r="783" spans="10:13" x14ac:dyDescent="0.25">
      <c r="J783" s="21" t="s">
        <v>1187</v>
      </c>
      <c r="K783" s="6" t="s">
        <v>1158</v>
      </c>
      <c r="L783" s="6">
        <f t="shared" si="39"/>
        <v>1</v>
      </c>
      <c r="M783" s="6" t="s">
        <v>1328</v>
      </c>
    </row>
    <row r="784" spans="10:13" x14ac:dyDescent="0.25">
      <c r="J784" s="21" t="s">
        <v>1188</v>
      </c>
      <c r="K784" s="6" t="s">
        <v>1159</v>
      </c>
      <c r="L784" s="6">
        <f t="shared" si="39"/>
        <v>1</v>
      </c>
      <c r="M784" s="6" t="s">
        <v>1161</v>
      </c>
    </row>
    <row r="785" spans="10:13" x14ac:dyDescent="0.25">
      <c r="J785" s="21" t="s">
        <v>1189</v>
      </c>
      <c r="K785" s="6" t="s">
        <v>1327</v>
      </c>
      <c r="L785" s="6">
        <f t="shared" si="39"/>
        <v>1</v>
      </c>
      <c r="M785" s="6" t="s">
        <v>1162</v>
      </c>
    </row>
    <row r="786" spans="10:13" x14ac:dyDescent="0.25">
      <c r="J786" s="21" t="s">
        <v>1190</v>
      </c>
      <c r="K786" s="6" t="s">
        <v>1160</v>
      </c>
      <c r="L786" s="6">
        <f t="shared" si="39"/>
        <v>1</v>
      </c>
      <c r="M786" s="6" t="s">
        <v>1163</v>
      </c>
    </row>
    <row r="787" spans="10:13" x14ac:dyDescent="0.25">
      <c r="J787" s="21" t="s">
        <v>1191</v>
      </c>
      <c r="K787" s="6" t="s">
        <v>1328</v>
      </c>
      <c r="L787" s="6">
        <f t="shared" si="39"/>
        <v>1</v>
      </c>
      <c r="M787" s="6" t="s">
        <v>378</v>
      </c>
    </row>
    <row r="788" spans="10:13" x14ac:dyDescent="0.25">
      <c r="J788" s="21" t="s">
        <v>392</v>
      </c>
      <c r="K788" s="6" t="s">
        <v>1161</v>
      </c>
      <c r="L788" s="6">
        <f t="shared" si="39"/>
        <v>1</v>
      </c>
      <c r="M788" s="6" t="s">
        <v>1164</v>
      </c>
    </row>
    <row r="789" spans="10:13" x14ac:dyDescent="0.25">
      <c r="J789" s="21" t="s">
        <v>484</v>
      </c>
      <c r="K789" s="6" t="s">
        <v>1162</v>
      </c>
      <c r="L789" s="6">
        <f t="shared" si="39"/>
        <v>1</v>
      </c>
      <c r="M789" s="6" t="s">
        <v>1329</v>
      </c>
    </row>
    <row r="790" spans="10:13" x14ac:dyDescent="0.25">
      <c r="J790" s="21" t="s">
        <v>1192</v>
      </c>
      <c r="K790" s="6" t="s">
        <v>1163</v>
      </c>
      <c r="L790" s="6">
        <f t="shared" si="39"/>
        <v>1</v>
      </c>
      <c r="M790" s="6" t="s">
        <v>367</v>
      </c>
    </row>
    <row r="791" spans="10:13" x14ac:dyDescent="0.25">
      <c r="J791" s="21" t="s">
        <v>453</v>
      </c>
      <c r="K791" s="6" t="s">
        <v>378</v>
      </c>
      <c r="L791" s="6">
        <f t="shared" si="39"/>
        <v>1</v>
      </c>
      <c r="M791" s="6" t="s">
        <v>1165</v>
      </c>
    </row>
    <row r="792" spans="10:13" x14ac:dyDescent="0.25">
      <c r="J792" s="21" t="s">
        <v>1193</v>
      </c>
      <c r="K792" s="6" t="s">
        <v>1164</v>
      </c>
      <c r="L792" s="6">
        <f t="shared" si="39"/>
        <v>1</v>
      </c>
      <c r="M792" s="6" t="s">
        <v>1166</v>
      </c>
    </row>
    <row r="793" spans="10:13" x14ac:dyDescent="0.25">
      <c r="J793" s="21" t="s">
        <v>1194</v>
      </c>
      <c r="K793" s="6" t="s">
        <v>1329</v>
      </c>
      <c r="L793" s="6">
        <f t="shared" si="39"/>
        <v>1</v>
      </c>
      <c r="M793" s="6" t="s">
        <v>1167</v>
      </c>
    </row>
    <row r="794" spans="10:13" x14ac:dyDescent="0.25">
      <c r="J794" s="21" t="s">
        <v>1195</v>
      </c>
      <c r="K794" s="6" t="s">
        <v>367</v>
      </c>
      <c r="L794" s="6">
        <f t="shared" si="39"/>
        <v>1</v>
      </c>
      <c r="M794" s="6" t="s">
        <v>1168</v>
      </c>
    </row>
    <row r="795" spans="10:13" x14ac:dyDescent="0.25">
      <c r="J795" s="21" t="s">
        <v>1196</v>
      </c>
      <c r="K795" s="6" t="s">
        <v>1165</v>
      </c>
      <c r="L795" s="6">
        <f t="shared" si="39"/>
        <v>1</v>
      </c>
      <c r="M795" s="6" t="s">
        <v>1330</v>
      </c>
    </row>
    <row r="796" spans="10:13" x14ac:dyDescent="0.25">
      <c r="J796" s="21" t="s">
        <v>368</v>
      </c>
      <c r="K796" s="6" t="s">
        <v>1166</v>
      </c>
      <c r="L796" s="6">
        <f t="shared" si="39"/>
        <v>1</v>
      </c>
      <c r="M796" s="6" t="s">
        <v>1169</v>
      </c>
    </row>
    <row r="797" spans="10:13" x14ac:dyDescent="0.25">
      <c r="J797" s="21" t="s">
        <v>1197</v>
      </c>
      <c r="K797" s="6" t="s">
        <v>1167</v>
      </c>
      <c r="L797" s="6">
        <f t="shared" si="39"/>
        <v>1</v>
      </c>
      <c r="M797" s="6" t="s">
        <v>1170</v>
      </c>
    </row>
    <row r="798" spans="10:13" x14ac:dyDescent="0.25">
      <c r="J798" s="21" t="s">
        <v>1198</v>
      </c>
      <c r="K798" s="6" t="s">
        <v>1168</v>
      </c>
      <c r="L798" s="6">
        <f t="shared" si="39"/>
        <v>1</v>
      </c>
      <c r="M798" s="6" t="s">
        <v>1171</v>
      </c>
    </row>
    <row r="799" spans="10:13" x14ac:dyDescent="0.25">
      <c r="J799" s="21" t="s">
        <v>1199</v>
      </c>
      <c r="K799" s="6" t="s">
        <v>1330</v>
      </c>
      <c r="L799" s="6">
        <f t="shared" si="39"/>
        <v>1</v>
      </c>
      <c r="M799" s="6" t="s">
        <v>1172</v>
      </c>
    </row>
    <row r="800" spans="10:13" x14ac:dyDescent="0.25">
      <c r="J800" s="21" t="s">
        <v>1200</v>
      </c>
      <c r="K800" s="6" t="s">
        <v>1169</v>
      </c>
      <c r="L800" s="6">
        <f t="shared" si="39"/>
        <v>1</v>
      </c>
      <c r="M800" s="6" t="s">
        <v>1331</v>
      </c>
    </row>
    <row r="801" spans="10:13" x14ac:dyDescent="0.25">
      <c r="J801" s="21" t="s">
        <v>1201</v>
      </c>
      <c r="K801" s="6" t="s">
        <v>1170</v>
      </c>
      <c r="L801" s="6">
        <f t="shared" si="39"/>
        <v>1</v>
      </c>
      <c r="M801" s="6" t="s">
        <v>544</v>
      </c>
    </row>
    <row r="802" spans="10:13" x14ac:dyDescent="0.25">
      <c r="J802" s="21" t="s">
        <v>1202</v>
      </c>
      <c r="K802" s="6" t="s">
        <v>1171</v>
      </c>
      <c r="L802" s="6">
        <f t="shared" si="39"/>
        <v>1</v>
      </c>
      <c r="M802" s="6" t="s">
        <v>1173</v>
      </c>
    </row>
    <row r="803" spans="10:13" x14ac:dyDescent="0.25">
      <c r="J803" s="21" t="s">
        <v>472</v>
      </c>
      <c r="K803" s="6" t="s">
        <v>1172</v>
      </c>
      <c r="L803" s="6">
        <f t="shared" si="39"/>
        <v>1</v>
      </c>
      <c r="M803" s="6" t="s">
        <v>1174</v>
      </c>
    </row>
    <row r="804" spans="10:13" x14ac:dyDescent="0.25">
      <c r="J804" s="21" t="s">
        <v>1203</v>
      </c>
      <c r="K804" s="6" t="s">
        <v>1331</v>
      </c>
      <c r="L804" s="6">
        <f t="shared" si="39"/>
        <v>1</v>
      </c>
      <c r="M804" s="6" t="s">
        <v>1175</v>
      </c>
    </row>
    <row r="805" spans="10:13" x14ac:dyDescent="0.25">
      <c r="J805" s="21" t="s">
        <v>1204</v>
      </c>
      <c r="K805" s="6" t="s">
        <v>544</v>
      </c>
      <c r="L805" s="6">
        <f t="shared" si="39"/>
        <v>1</v>
      </c>
      <c r="M805" s="6" t="s">
        <v>1176</v>
      </c>
    </row>
    <row r="806" spans="10:13" x14ac:dyDescent="0.25">
      <c r="J806" s="21" t="s">
        <v>1205</v>
      </c>
      <c r="K806" s="6" t="s">
        <v>1173</v>
      </c>
      <c r="L806" s="6">
        <f t="shared" si="39"/>
        <v>1</v>
      </c>
      <c r="M806" s="6" t="s">
        <v>1177</v>
      </c>
    </row>
    <row r="807" spans="10:13" x14ac:dyDescent="0.25">
      <c r="J807" s="21" t="s">
        <v>1206</v>
      </c>
      <c r="K807" s="6" t="s">
        <v>1174</v>
      </c>
      <c r="L807" s="6">
        <f t="shared" si="39"/>
        <v>1</v>
      </c>
      <c r="M807" s="6" t="s">
        <v>1178</v>
      </c>
    </row>
    <row r="808" spans="10:13" x14ac:dyDescent="0.25">
      <c r="J808" s="21" t="s">
        <v>318</v>
      </c>
      <c r="K808" s="6" t="s">
        <v>1175</v>
      </c>
      <c r="L808" s="6">
        <f t="shared" si="39"/>
        <v>1</v>
      </c>
      <c r="M808" s="6" t="s">
        <v>339</v>
      </c>
    </row>
    <row r="809" spans="10:13" x14ac:dyDescent="0.25">
      <c r="J809" s="21" t="s">
        <v>1207</v>
      </c>
      <c r="K809" s="6" t="s">
        <v>1176</v>
      </c>
      <c r="L809" s="6">
        <f t="shared" si="39"/>
        <v>1</v>
      </c>
      <c r="M809" s="6" t="s">
        <v>558</v>
      </c>
    </row>
    <row r="810" spans="10:13" x14ac:dyDescent="0.25">
      <c r="J810" s="21" t="s">
        <v>1208</v>
      </c>
      <c r="K810" s="6" t="s">
        <v>1177</v>
      </c>
      <c r="L810" s="6">
        <f t="shared" si="39"/>
        <v>1</v>
      </c>
      <c r="M810" s="6" t="s">
        <v>1179</v>
      </c>
    </row>
    <row r="811" spans="10:13" x14ac:dyDescent="0.25">
      <c r="J811" s="21" t="s">
        <v>1209</v>
      </c>
      <c r="K811" s="6" t="s">
        <v>1178</v>
      </c>
      <c r="L811" s="6">
        <f t="shared" si="39"/>
        <v>1</v>
      </c>
      <c r="M811" s="6" t="s">
        <v>1180</v>
      </c>
    </row>
    <row r="812" spans="10:13" x14ac:dyDescent="0.25">
      <c r="J812" s="21" t="s">
        <v>1210</v>
      </c>
      <c r="K812" s="6" t="s">
        <v>339</v>
      </c>
      <c r="L812" s="6">
        <f t="shared" si="39"/>
        <v>1</v>
      </c>
      <c r="M812" s="6" t="s">
        <v>1181</v>
      </c>
    </row>
    <row r="813" spans="10:13" x14ac:dyDescent="0.25">
      <c r="J813" s="21" t="s">
        <v>1211</v>
      </c>
      <c r="K813" s="6" t="s">
        <v>558</v>
      </c>
      <c r="L813" s="6">
        <f t="shared" si="39"/>
        <v>1</v>
      </c>
      <c r="M813" s="6" t="s">
        <v>1182</v>
      </c>
    </row>
    <row r="814" spans="10:13" x14ac:dyDescent="0.25">
      <c r="J814" s="21" t="s">
        <v>313</v>
      </c>
      <c r="K814" s="6" t="s">
        <v>1179</v>
      </c>
      <c r="L814" s="6">
        <f t="shared" si="39"/>
        <v>1</v>
      </c>
      <c r="M814" s="6" t="s">
        <v>512</v>
      </c>
    </row>
    <row r="815" spans="10:13" x14ac:dyDescent="0.25">
      <c r="J815" s="21" t="s">
        <v>1212</v>
      </c>
      <c r="K815" s="6" t="s">
        <v>1180</v>
      </c>
      <c r="L815" s="6">
        <f t="shared" si="39"/>
        <v>1</v>
      </c>
      <c r="M815" s="6" t="s">
        <v>393</v>
      </c>
    </row>
    <row r="816" spans="10:13" x14ac:dyDescent="0.25">
      <c r="J816" s="21" t="s">
        <v>1213</v>
      </c>
      <c r="K816" s="6" t="s">
        <v>1181</v>
      </c>
      <c r="L816" s="6">
        <f t="shared" si="39"/>
        <v>1</v>
      </c>
      <c r="M816" s="6" t="s">
        <v>1183</v>
      </c>
    </row>
    <row r="817" spans="10:13" x14ac:dyDescent="0.25">
      <c r="J817" s="21" t="s">
        <v>1214</v>
      </c>
      <c r="K817" s="6" t="s">
        <v>1182</v>
      </c>
      <c r="L817" s="6">
        <f t="shared" si="39"/>
        <v>1</v>
      </c>
      <c r="M817" s="6" t="s">
        <v>1184</v>
      </c>
    </row>
    <row r="818" spans="10:13" x14ac:dyDescent="0.25">
      <c r="J818" s="21" t="s">
        <v>1215</v>
      </c>
      <c r="K818" s="6" t="s">
        <v>512</v>
      </c>
      <c r="L818" s="6">
        <f t="shared" si="39"/>
        <v>1</v>
      </c>
      <c r="M818" s="6" t="s">
        <v>1185</v>
      </c>
    </row>
    <row r="819" spans="10:13" x14ac:dyDescent="0.25">
      <c r="J819" s="21" t="s">
        <v>1216</v>
      </c>
      <c r="K819" s="6" t="s">
        <v>393</v>
      </c>
      <c r="L819" s="6">
        <f t="shared" si="39"/>
        <v>1</v>
      </c>
      <c r="M819" s="6" t="s">
        <v>528</v>
      </c>
    </row>
    <row r="820" spans="10:13" x14ac:dyDescent="0.25">
      <c r="J820" s="21" t="s">
        <v>1217</v>
      </c>
      <c r="K820" s="6" t="s">
        <v>1183</v>
      </c>
      <c r="L820" s="6">
        <f t="shared" si="39"/>
        <v>1</v>
      </c>
      <c r="M820" s="6" t="s">
        <v>1186</v>
      </c>
    </row>
    <row r="821" spans="10:13" x14ac:dyDescent="0.25">
      <c r="J821" s="21" t="s">
        <v>1218</v>
      </c>
      <c r="K821" s="6" t="s">
        <v>1184</v>
      </c>
      <c r="L821" s="6">
        <f t="shared" si="39"/>
        <v>1</v>
      </c>
      <c r="M821" s="6" t="s">
        <v>1187</v>
      </c>
    </row>
    <row r="822" spans="10:13" x14ac:dyDescent="0.25">
      <c r="J822" s="21" t="s">
        <v>498</v>
      </c>
      <c r="K822" s="6" t="s">
        <v>1185</v>
      </c>
      <c r="L822" s="6">
        <f t="shared" si="39"/>
        <v>1</v>
      </c>
      <c r="M822" s="6" t="s">
        <v>1188</v>
      </c>
    </row>
    <row r="823" spans="10:13" x14ac:dyDescent="0.25">
      <c r="J823" s="21" t="s">
        <v>1219</v>
      </c>
      <c r="K823" s="6" t="s">
        <v>528</v>
      </c>
      <c r="L823" s="6">
        <f t="shared" si="39"/>
        <v>1</v>
      </c>
      <c r="M823" s="6" t="s">
        <v>1189</v>
      </c>
    </row>
    <row r="824" spans="10:13" x14ac:dyDescent="0.25">
      <c r="J824" s="21" t="s">
        <v>1220</v>
      </c>
      <c r="K824" s="6" t="s">
        <v>1186</v>
      </c>
      <c r="L824" s="6">
        <f t="shared" si="39"/>
        <v>1</v>
      </c>
      <c r="M824" s="6" t="s">
        <v>1190</v>
      </c>
    </row>
    <row r="825" spans="10:13" x14ac:dyDescent="0.25">
      <c r="J825" s="21" t="s">
        <v>539</v>
      </c>
      <c r="K825" s="6" t="s">
        <v>1187</v>
      </c>
      <c r="L825" s="6">
        <f t="shared" si="39"/>
        <v>1</v>
      </c>
      <c r="M825" s="6" t="s">
        <v>1191</v>
      </c>
    </row>
    <row r="826" spans="10:13" x14ac:dyDescent="0.25">
      <c r="J826" s="21" t="s">
        <v>1221</v>
      </c>
      <c r="K826" s="6" t="s">
        <v>1188</v>
      </c>
      <c r="L826" s="6">
        <f t="shared" si="39"/>
        <v>1</v>
      </c>
      <c r="M826" s="6" t="s">
        <v>392</v>
      </c>
    </row>
    <row r="827" spans="10:13" x14ac:dyDescent="0.25">
      <c r="J827" s="21" t="s">
        <v>1222</v>
      </c>
      <c r="K827" s="6" t="s">
        <v>1189</v>
      </c>
      <c r="L827" s="6">
        <f t="shared" si="39"/>
        <v>1</v>
      </c>
      <c r="M827" s="6" t="s">
        <v>484</v>
      </c>
    </row>
    <row r="828" spans="10:13" x14ac:dyDescent="0.25">
      <c r="J828" s="21" t="s">
        <v>1223</v>
      </c>
      <c r="K828" s="6" t="s">
        <v>1190</v>
      </c>
      <c r="L828" s="6">
        <f t="shared" si="39"/>
        <v>1</v>
      </c>
      <c r="M828" s="6" t="s">
        <v>1192</v>
      </c>
    </row>
    <row r="829" spans="10:13" x14ac:dyDescent="0.25">
      <c r="J829" s="21" t="s">
        <v>340</v>
      </c>
      <c r="K829" s="6" t="s">
        <v>1191</v>
      </c>
      <c r="L829" s="6">
        <f t="shared" si="39"/>
        <v>1</v>
      </c>
      <c r="M829" s="6" t="s">
        <v>453</v>
      </c>
    </row>
    <row r="830" spans="10:13" x14ac:dyDescent="0.25">
      <c r="J830" s="21" t="s">
        <v>1224</v>
      </c>
      <c r="K830" s="6" t="s">
        <v>392</v>
      </c>
      <c r="L830" s="6">
        <f t="shared" si="39"/>
        <v>1</v>
      </c>
      <c r="M830" s="6" t="s">
        <v>1193</v>
      </c>
    </row>
    <row r="831" spans="10:13" x14ac:dyDescent="0.25">
      <c r="J831" s="21" t="s">
        <v>1225</v>
      </c>
      <c r="K831" s="6" t="s">
        <v>484</v>
      </c>
      <c r="L831" s="6">
        <f t="shared" si="39"/>
        <v>1</v>
      </c>
      <c r="M831" s="6" t="s">
        <v>1194</v>
      </c>
    </row>
    <row r="832" spans="10:13" x14ac:dyDescent="0.25">
      <c r="J832" s="21" t="s">
        <v>476</v>
      </c>
      <c r="K832" s="6" t="s">
        <v>1192</v>
      </c>
      <c r="L832" s="6">
        <f t="shared" si="39"/>
        <v>1</v>
      </c>
      <c r="M832" s="6" t="s">
        <v>1195</v>
      </c>
    </row>
    <row r="833" spans="10:13" x14ac:dyDescent="0.25">
      <c r="J833" s="21" t="s">
        <v>1226</v>
      </c>
      <c r="K833" s="6" t="s">
        <v>453</v>
      </c>
      <c r="L833" s="6">
        <f t="shared" si="39"/>
        <v>1</v>
      </c>
      <c r="M833" s="6" t="s">
        <v>1196</v>
      </c>
    </row>
    <row r="834" spans="10:13" x14ac:dyDescent="0.25">
      <c r="J834" s="21" t="s">
        <v>1227</v>
      </c>
      <c r="K834" s="6" t="s">
        <v>1193</v>
      </c>
      <c r="L834" s="6">
        <f t="shared" ref="L834:L897" si="40">IF(J834&lt;&gt;K834,1,0)</f>
        <v>1</v>
      </c>
      <c r="M834" s="6" t="s">
        <v>368</v>
      </c>
    </row>
    <row r="835" spans="10:13" x14ac:dyDescent="0.25">
      <c r="J835" s="21" t="s">
        <v>499</v>
      </c>
      <c r="K835" s="6" t="s">
        <v>1194</v>
      </c>
      <c r="L835" s="6">
        <f t="shared" si="40"/>
        <v>1</v>
      </c>
      <c r="M835" s="6" t="s">
        <v>1197</v>
      </c>
    </row>
    <row r="836" spans="10:13" x14ac:dyDescent="0.25">
      <c r="J836" s="21" t="s">
        <v>1228</v>
      </c>
      <c r="K836" s="6" t="s">
        <v>1195</v>
      </c>
      <c r="L836" s="6">
        <f t="shared" si="40"/>
        <v>1</v>
      </c>
      <c r="M836" s="6" t="s">
        <v>1198</v>
      </c>
    </row>
    <row r="837" spans="10:13" x14ac:dyDescent="0.25">
      <c r="J837" s="21" t="s">
        <v>1229</v>
      </c>
      <c r="K837" s="6" t="s">
        <v>1196</v>
      </c>
      <c r="L837" s="6">
        <f t="shared" si="40"/>
        <v>1</v>
      </c>
      <c r="M837" s="6" t="s">
        <v>1199</v>
      </c>
    </row>
    <row r="838" spans="10:13" x14ac:dyDescent="0.25">
      <c r="J838" s="21" t="s">
        <v>1230</v>
      </c>
      <c r="K838" s="6" t="s">
        <v>368</v>
      </c>
      <c r="L838" s="6">
        <f t="shared" si="40"/>
        <v>1</v>
      </c>
      <c r="M838" s="6" t="s">
        <v>1200</v>
      </c>
    </row>
    <row r="839" spans="10:13" x14ac:dyDescent="0.25">
      <c r="J839" s="21" t="s">
        <v>1231</v>
      </c>
      <c r="K839" s="6" t="s">
        <v>1197</v>
      </c>
      <c r="L839" s="6">
        <f t="shared" si="40"/>
        <v>1</v>
      </c>
      <c r="M839" s="6" t="s">
        <v>1201</v>
      </c>
    </row>
    <row r="840" spans="10:13" x14ac:dyDescent="0.25">
      <c r="J840" s="21" t="s">
        <v>457</v>
      </c>
      <c r="K840" s="6" t="s">
        <v>1198</v>
      </c>
      <c r="L840" s="6">
        <f t="shared" si="40"/>
        <v>1</v>
      </c>
      <c r="M840" s="6" t="s">
        <v>1202</v>
      </c>
    </row>
    <row r="841" spans="10:13" x14ac:dyDescent="0.25">
      <c r="J841" s="21" t="s">
        <v>1232</v>
      </c>
      <c r="K841" s="6" t="s">
        <v>1199</v>
      </c>
      <c r="L841" s="6">
        <f t="shared" si="40"/>
        <v>1</v>
      </c>
      <c r="M841" s="6" t="s">
        <v>472</v>
      </c>
    </row>
    <row r="842" spans="10:13" x14ac:dyDescent="0.25">
      <c r="J842" s="21" t="s">
        <v>1233</v>
      </c>
      <c r="K842" s="6" t="s">
        <v>1200</v>
      </c>
      <c r="L842" s="6">
        <f t="shared" si="40"/>
        <v>1</v>
      </c>
      <c r="M842" s="6" t="s">
        <v>1203</v>
      </c>
    </row>
    <row r="843" spans="10:13" x14ac:dyDescent="0.25">
      <c r="J843" s="21" t="s">
        <v>1234</v>
      </c>
      <c r="K843" s="6" t="s">
        <v>1201</v>
      </c>
      <c r="L843" s="6">
        <f t="shared" si="40"/>
        <v>1</v>
      </c>
      <c r="M843" s="6" t="s">
        <v>1204</v>
      </c>
    </row>
    <row r="844" spans="10:13" x14ac:dyDescent="0.25">
      <c r="J844" s="21" t="s">
        <v>1235</v>
      </c>
      <c r="K844" s="6" t="s">
        <v>1202</v>
      </c>
      <c r="L844" s="6">
        <f t="shared" si="40"/>
        <v>1</v>
      </c>
      <c r="M844" s="6" t="s">
        <v>1205</v>
      </c>
    </row>
    <row r="845" spans="10:13" x14ac:dyDescent="0.25">
      <c r="J845" s="21" t="s">
        <v>1236</v>
      </c>
      <c r="K845" s="6" t="s">
        <v>472</v>
      </c>
      <c r="L845" s="6">
        <f t="shared" si="40"/>
        <v>1</v>
      </c>
      <c r="M845" s="6" t="s">
        <v>1206</v>
      </c>
    </row>
    <row r="846" spans="10:13" x14ac:dyDescent="0.25">
      <c r="J846" s="21" t="s">
        <v>477</v>
      </c>
      <c r="K846" s="6" t="s">
        <v>1203</v>
      </c>
      <c r="L846" s="6">
        <f t="shared" si="40"/>
        <v>1</v>
      </c>
      <c r="M846" s="6" t="s">
        <v>318</v>
      </c>
    </row>
    <row r="847" spans="10:13" x14ac:dyDescent="0.25">
      <c r="J847" s="21" t="s">
        <v>1237</v>
      </c>
      <c r="K847" s="6" t="s">
        <v>1204</v>
      </c>
      <c r="L847" s="6">
        <f t="shared" si="40"/>
        <v>1</v>
      </c>
      <c r="M847" s="6" t="s">
        <v>1207</v>
      </c>
    </row>
    <row r="848" spans="10:13" x14ac:dyDescent="0.25">
      <c r="J848" s="21" t="s">
        <v>1238</v>
      </c>
      <c r="K848" s="6" t="s">
        <v>1205</v>
      </c>
      <c r="L848" s="6">
        <f t="shared" si="40"/>
        <v>1</v>
      </c>
      <c r="M848" s="6" t="s">
        <v>1208</v>
      </c>
    </row>
    <row r="849" spans="10:13" x14ac:dyDescent="0.25">
      <c r="J849" s="21" t="s">
        <v>1239</v>
      </c>
      <c r="K849" s="6" t="s">
        <v>1206</v>
      </c>
      <c r="L849" s="6">
        <f t="shared" si="40"/>
        <v>1</v>
      </c>
      <c r="M849" s="6" t="s">
        <v>1209</v>
      </c>
    </row>
    <row r="850" spans="10:13" x14ac:dyDescent="0.25">
      <c r="J850" s="21" t="s">
        <v>1240</v>
      </c>
      <c r="K850" s="6" t="s">
        <v>318</v>
      </c>
      <c r="L850" s="6">
        <f t="shared" si="40"/>
        <v>1</v>
      </c>
      <c r="M850" s="6" t="s">
        <v>1210</v>
      </c>
    </row>
    <row r="851" spans="10:13" x14ac:dyDescent="0.25">
      <c r="J851" s="21" t="s">
        <v>1241</v>
      </c>
      <c r="K851" s="6" t="s">
        <v>1207</v>
      </c>
      <c r="L851" s="6">
        <f t="shared" si="40"/>
        <v>1</v>
      </c>
      <c r="M851" s="6" t="s">
        <v>1211</v>
      </c>
    </row>
    <row r="852" spans="10:13" x14ac:dyDescent="0.25">
      <c r="J852" s="21" t="s">
        <v>1242</v>
      </c>
      <c r="K852" s="6" t="s">
        <v>1208</v>
      </c>
      <c r="L852" s="6">
        <f t="shared" si="40"/>
        <v>1</v>
      </c>
      <c r="M852" s="6" t="s">
        <v>313</v>
      </c>
    </row>
    <row r="853" spans="10:13" x14ac:dyDescent="0.25">
      <c r="J853" s="21" t="s">
        <v>563</v>
      </c>
      <c r="K853" s="6" t="s">
        <v>1209</v>
      </c>
      <c r="L853" s="6">
        <f t="shared" si="40"/>
        <v>1</v>
      </c>
      <c r="M853" s="6" t="s">
        <v>1212</v>
      </c>
    </row>
    <row r="854" spans="10:13" x14ac:dyDescent="0.25">
      <c r="J854" s="21" t="s">
        <v>1243</v>
      </c>
      <c r="K854" s="6" t="s">
        <v>1210</v>
      </c>
      <c r="L854" s="6">
        <f t="shared" si="40"/>
        <v>1</v>
      </c>
      <c r="M854" s="6" t="s">
        <v>1213</v>
      </c>
    </row>
    <row r="855" spans="10:13" x14ac:dyDescent="0.25">
      <c r="J855" s="21" t="s">
        <v>1244</v>
      </c>
      <c r="K855" s="6" t="s">
        <v>1211</v>
      </c>
      <c r="L855" s="6">
        <f t="shared" si="40"/>
        <v>1</v>
      </c>
      <c r="M855" s="6" t="s">
        <v>1214</v>
      </c>
    </row>
    <row r="856" spans="10:13" x14ac:dyDescent="0.25">
      <c r="J856" s="21" t="s">
        <v>1245</v>
      </c>
      <c r="K856" s="6" t="s">
        <v>313</v>
      </c>
      <c r="L856" s="6">
        <f t="shared" si="40"/>
        <v>1</v>
      </c>
      <c r="M856" s="6" t="s">
        <v>1215</v>
      </c>
    </row>
    <row r="857" spans="10:13" x14ac:dyDescent="0.25">
      <c r="J857" s="21" t="s">
        <v>1246</v>
      </c>
      <c r="K857" s="6" t="s">
        <v>1212</v>
      </c>
      <c r="L857" s="6">
        <f t="shared" si="40"/>
        <v>1</v>
      </c>
      <c r="M857" s="6" t="s">
        <v>1216</v>
      </c>
    </row>
    <row r="858" spans="10:13" x14ac:dyDescent="0.25">
      <c r="J858" s="21" t="s">
        <v>1247</v>
      </c>
      <c r="K858" s="6" t="s">
        <v>1213</v>
      </c>
      <c r="L858" s="6">
        <f t="shared" si="40"/>
        <v>1</v>
      </c>
      <c r="M858" s="6" t="s">
        <v>1217</v>
      </c>
    </row>
    <row r="859" spans="10:13" x14ac:dyDescent="0.25">
      <c r="J859" s="21" t="s">
        <v>1248</v>
      </c>
      <c r="K859" s="6" t="s">
        <v>1214</v>
      </c>
      <c r="L859" s="6">
        <f t="shared" si="40"/>
        <v>1</v>
      </c>
      <c r="M859" s="6" t="s">
        <v>1218</v>
      </c>
    </row>
    <row r="860" spans="10:13" x14ac:dyDescent="0.25">
      <c r="J860" s="21" t="s">
        <v>1249</v>
      </c>
      <c r="K860" s="6" t="s">
        <v>1215</v>
      </c>
      <c r="L860" s="6">
        <f t="shared" si="40"/>
        <v>1</v>
      </c>
      <c r="M860" s="6" t="s">
        <v>1332</v>
      </c>
    </row>
    <row r="861" spans="10:13" x14ac:dyDescent="0.25">
      <c r="J861" s="21" t="s">
        <v>1250</v>
      </c>
      <c r="K861" s="6" t="s">
        <v>1216</v>
      </c>
      <c r="L861" s="6">
        <f t="shared" si="40"/>
        <v>1</v>
      </c>
      <c r="M861" s="6" t="s">
        <v>498</v>
      </c>
    </row>
    <row r="862" spans="10:13" x14ac:dyDescent="0.25">
      <c r="J862" s="21" t="s">
        <v>1251</v>
      </c>
      <c r="K862" s="6" t="s">
        <v>1217</v>
      </c>
      <c r="L862" s="6">
        <f t="shared" si="40"/>
        <v>1</v>
      </c>
      <c r="M862" s="6" t="s">
        <v>1219</v>
      </c>
    </row>
    <row r="863" spans="10:13" x14ac:dyDescent="0.25">
      <c r="J863" s="21" t="s">
        <v>1252</v>
      </c>
      <c r="K863" s="6" t="s">
        <v>1218</v>
      </c>
      <c r="L863" s="6">
        <f t="shared" si="40"/>
        <v>1</v>
      </c>
      <c r="M863" s="6" t="s">
        <v>1220</v>
      </c>
    </row>
    <row r="864" spans="10:13" x14ac:dyDescent="0.25">
      <c r="J864" s="21" t="s">
        <v>468</v>
      </c>
      <c r="K864" s="6" t="s">
        <v>1332</v>
      </c>
      <c r="L864" s="6">
        <f t="shared" si="40"/>
        <v>1</v>
      </c>
      <c r="M864" s="6" t="s">
        <v>539</v>
      </c>
    </row>
    <row r="865" spans="10:13" x14ac:dyDescent="0.25">
      <c r="J865" s="21" t="s">
        <v>358</v>
      </c>
      <c r="K865" s="6" t="s">
        <v>498</v>
      </c>
      <c r="L865" s="6">
        <f t="shared" si="40"/>
        <v>1</v>
      </c>
      <c r="M865" s="6" t="s">
        <v>1221</v>
      </c>
    </row>
    <row r="866" spans="10:13" x14ac:dyDescent="0.25">
      <c r="J866" s="21" t="s">
        <v>1253</v>
      </c>
      <c r="K866" s="6" t="s">
        <v>1219</v>
      </c>
      <c r="L866" s="6">
        <f t="shared" si="40"/>
        <v>1</v>
      </c>
      <c r="M866" s="6" t="s">
        <v>1222</v>
      </c>
    </row>
    <row r="867" spans="10:13" x14ac:dyDescent="0.25">
      <c r="J867" s="21" t="s">
        <v>1254</v>
      </c>
      <c r="K867" s="6" t="s">
        <v>1220</v>
      </c>
      <c r="L867" s="6">
        <f t="shared" si="40"/>
        <v>1</v>
      </c>
      <c r="M867" s="6" t="s">
        <v>1223</v>
      </c>
    </row>
    <row r="868" spans="10:13" x14ac:dyDescent="0.25">
      <c r="J868" s="21" t="s">
        <v>1255</v>
      </c>
      <c r="K868" s="6" t="s">
        <v>539</v>
      </c>
      <c r="L868" s="6">
        <f t="shared" si="40"/>
        <v>1</v>
      </c>
      <c r="M868" s="6" t="s">
        <v>340</v>
      </c>
    </row>
    <row r="869" spans="10:13" x14ac:dyDescent="0.25">
      <c r="J869" s="21" t="s">
        <v>599</v>
      </c>
      <c r="K869" s="6" t="s">
        <v>1221</v>
      </c>
      <c r="L869" s="6">
        <f t="shared" si="40"/>
        <v>1</v>
      </c>
      <c r="M869" s="6" t="s">
        <v>1224</v>
      </c>
    </row>
    <row r="870" spans="10:13" x14ac:dyDescent="0.25">
      <c r="J870" s="21" t="s">
        <v>1256</v>
      </c>
      <c r="K870" s="6" t="s">
        <v>1222</v>
      </c>
      <c r="L870" s="6">
        <f t="shared" si="40"/>
        <v>1</v>
      </c>
      <c r="M870" s="6" t="s">
        <v>1225</v>
      </c>
    </row>
    <row r="871" spans="10:13" x14ac:dyDescent="0.25">
      <c r="J871" s="21" t="s">
        <v>580</v>
      </c>
      <c r="K871" s="6" t="s">
        <v>1223</v>
      </c>
      <c r="L871" s="6">
        <f t="shared" si="40"/>
        <v>1</v>
      </c>
      <c r="M871" s="6" t="s">
        <v>476</v>
      </c>
    </row>
    <row r="872" spans="10:13" x14ac:dyDescent="0.25">
      <c r="J872" s="21" t="s">
        <v>322</v>
      </c>
      <c r="K872" s="6" t="s">
        <v>340</v>
      </c>
      <c r="L872" s="6">
        <f t="shared" si="40"/>
        <v>1</v>
      </c>
      <c r="M872" s="6" t="s">
        <v>1226</v>
      </c>
    </row>
    <row r="873" spans="10:13" x14ac:dyDescent="0.25">
      <c r="J873" s="21" t="s">
        <v>322</v>
      </c>
      <c r="K873" s="6" t="s">
        <v>1224</v>
      </c>
      <c r="L873" s="6">
        <f t="shared" si="40"/>
        <v>1</v>
      </c>
      <c r="M873" s="6" t="s">
        <v>1227</v>
      </c>
    </row>
    <row r="874" spans="10:13" x14ac:dyDescent="0.25">
      <c r="J874" s="21" t="s">
        <v>469</v>
      </c>
      <c r="K874" s="6" t="s">
        <v>1225</v>
      </c>
      <c r="L874" s="6">
        <f t="shared" si="40"/>
        <v>1</v>
      </c>
      <c r="M874" s="6" t="s">
        <v>499</v>
      </c>
    </row>
    <row r="875" spans="10:13" x14ac:dyDescent="0.25">
      <c r="J875" s="21" t="s">
        <v>323</v>
      </c>
      <c r="K875" s="6" t="s">
        <v>476</v>
      </c>
      <c r="L875" s="6">
        <f t="shared" si="40"/>
        <v>1</v>
      </c>
      <c r="M875" s="6" t="s">
        <v>1228</v>
      </c>
    </row>
    <row r="876" spans="10:13" x14ac:dyDescent="0.25">
      <c r="J876" s="21" t="s">
        <v>1257</v>
      </c>
      <c r="K876" s="6" t="s">
        <v>1226</v>
      </c>
      <c r="L876" s="6">
        <f t="shared" si="40"/>
        <v>1</v>
      </c>
      <c r="M876" s="6" t="s">
        <v>1229</v>
      </c>
    </row>
    <row r="877" spans="10:13" x14ac:dyDescent="0.25">
      <c r="J877" s="21" t="s">
        <v>399</v>
      </c>
      <c r="K877" s="6" t="s">
        <v>1227</v>
      </c>
      <c r="L877" s="6">
        <f t="shared" si="40"/>
        <v>1</v>
      </c>
      <c r="M877" s="6" t="s">
        <v>1230</v>
      </c>
    </row>
    <row r="878" spans="10:13" x14ac:dyDescent="0.25">
      <c r="J878" s="21" t="s">
        <v>478</v>
      </c>
      <c r="K878" s="6" t="s">
        <v>499</v>
      </c>
      <c r="L878" s="6">
        <f t="shared" si="40"/>
        <v>1</v>
      </c>
      <c r="M878" s="6" t="s">
        <v>1231</v>
      </c>
    </row>
    <row r="879" spans="10:13" x14ac:dyDescent="0.25">
      <c r="J879" s="21" t="s">
        <v>405</v>
      </c>
      <c r="K879" s="6" t="s">
        <v>1228</v>
      </c>
      <c r="L879" s="6">
        <f t="shared" si="40"/>
        <v>1</v>
      </c>
      <c r="M879" s="6" t="s">
        <v>457</v>
      </c>
    </row>
    <row r="880" spans="10:13" x14ac:dyDescent="0.25">
      <c r="J880" s="21" t="s">
        <v>369</v>
      </c>
      <c r="K880" s="6" t="s">
        <v>1229</v>
      </c>
      <c r="L880" s="6">
        <f t="shared" si="40"/>
        <v>1</v>
      </c>
      <c r="M880" s="6" t="s">
        <v>1333</v>
      </c>
    </row>
    <row r="881" spans="10:13" x14ac:dyDescent="0.25">
      <c r="J881" s="21" t="s">
        <v>330</v>
      </c>
      <c r="K881" s="6" t="s">
        <v>1230</v>
      </c>
      <c r="L881" s="6">
        <f t="shared" si="40"/>
        <v>1</v>
      </c>
      <c r="M881" s="6" t="s">
        <v>1232</v>
      </c>
    </row>
    <row r="882" spans="10:13" x14ac:dyDescent="0.25">
      <c r="J882" s="21" t="s">
        <v>396</v>
      </c>
      <c r="K882" s="6" t="s">
        <v>1231</v>
      </c>
      <c r="L882" s="6">
        <f t="shared" si="40"/>
        <v>1</v>
      </c>
      <c r="M882" s="6" t="s">
        <v>1233</v>
      </c>
    </row>
    <row r="883" spans="10:13" x14ac:dyDescent="0.25">
      <c r="J883" s="21" t="s">
        <v>454</v>
      </c>
      <c r="K883" s="6" t="s">
        <v>457</v>
      </c>
      <c r="L883" s="6">
        <f t="shared" si="40"/>
        <v>1</v>
      </c>
      <c r="M883" s="6" t="s">
        <v>1234</v>
      </c>
    </row>
    <row r="884" spans="10:13" x14ac:dyDescent="0.25">
      <c r="J884" s="21" t="s">
        <v>1258</v>
      </c>
      <c r="K884" s="6" t="s">
        <v>1333</v>
      </c>
      <c r="L884" s="6">
        <f t="shared" si="40"/>
        <v>1</v>
      </c>
      <c r="M884" s="6" t="s">
        <v>1235</v>
      </c>
    </row>
    <row r="885" spans="10:13" x14ac:dyDescent="0.25">
      <c r="J885" s="21" t="s">
        <v>1259</v>
      </c>
      <c r="K885" s="6" t="s">
        <v>1232</v>
      </c>
      <c r="L885" s="6">
        <f t="shared" si="40"/>
        <v>1</v>
      </c>
      <c r="M885" s="6" t="s">
        <v>1236</v>
      </c>
    </row>
    <row r="886" spans="10:13" x14ac:dyDescent="0.25">
      <c r="J886" s="21" t="s">
        <v>479</v>
      </c>
      <c r="K886" s="6" t="s">
        <v>1233</v>
      </c>
      <c r="L886" s="6">
        <f t="shared" si="40"/>
        <v>1</v>
      </c>
      <c r="M886" s="6" t="s">
        <v>477</v>
      </c>
    </row>
    <row r="887" spans="10:13" x14ac:dyDescent="0.25">
      <c r="J887" s="21" t="s">
        <v>416</v>
      </c>
      <c r="K887" s="6" t="s">
        <v>1234</v>
      </c>
      <c r="L887" s="6">
        <f t="shared" si="40"/>
        <v>1</v>
      </c>
      <c r="M887" s="6" t="s">
        <v>1237</v>
      </c>
    </row>
    <row r="888" spans="10:13" x14ac:dyDescent="0.25">
      <c r="J888" s="21" t="s">
        <v>1260</v>
      </c>
      <c r="K888" s="6" t="s">
        <v>1235</v>
      </c>
      <c r="L888" s="6">
        <f t="shared" si="40"/>
        <v>1</v>
      </c>
      <c r="M888" s="6" t="s">
        <v>1238</v>
      </c>
    </row>
    <row r="889" spans="10:13" x14ac:dyDescent="0.25">
      <c r="J889" s="21" t="s">
        <v>598</v>
      </c>
      <c r="K889" s="6" t="s">
        <v>1236</v>
      </c>
      <c r="L889" s="6">
        <f t="shared" si="40"/>
        <v>1</v>
      </c>
      <c r="M889" s="6" t="s">
        <v>1239</v>
      </c>
    </row>
    <row r="890" spans="10:13" x14ac:dyDescent="0.25">
      <c r="J890" s="21" t="s">
        <v>314</v>
      </c>
      <c r="K890" s="6" t="s">
        <v>477</v>
      </c>
      <c r="L890" s="6">
        <f t="shared" si="40"/>
        <v>1</v>
      </c>
      <c r="M890" s="6" t="s">
        <v>1240</v>
      </c>
    </row>
    <row r="891" spans="10:13" x14ac:dyDescent="0.25">
      <c r="J891" s="21" t="s">
        <v>1261</v>
      </c>
      <c r="K891" s="6" t="s">
        <v>1237</v>
      </c>
      <c r="L891" s="6">
        <f t="shared" si="40"/>
        <v>1</v>
      </c>
      <c r="M891" s="6" t="s">
        <v>1241</v>
      </c>
    </row>
    <row r="892" spans="10:13" x14ac:dyDescent="0.25">
      <c r="J892" s="21" t="s">
        <v>1262</v>
      </c>
      <c r="K892" s="6" t="s">
        <v>1238</v>
      </c>
      <c r="L892" s="6">
        <f t="shared" si="40"/>
        <v>1</v>
      </c>
      <c r="M892" s="6" t="s">
        <v>1242</v>
      </c>
    </row>
    <row r="893" spans="10:13" x14ac:dyDescent="0.25">
      <c r="J893" s="21" t="s">
        <v>1263</v>
      </c>
      <c r="K893" s="6" t="s">
        <v>1239</v>
      </c>
      <c r="L893" s="6">
        <f t="shared" si="40"/>
        <v>1</v>
      </c>
      <c r="M893" s="6" t="s">
        <v>563</v>
      </c>
    </row>
    <row r="894" spans="10:13" x14ac:dyDescent="0.25">
      <c r="J894" s="21" t="s">
        <v>1264</v>
      </c>
      <c r="K894" s="6" t="s">
        <v>1240</v>
      </c>
      <c r="L894" s="6">
        <f t="shared" si="40"/>
        <v>1</v>
      </c>
      <c r="M894" s="6" t="s">
        <v>1334</v>
      </c>
    </row>
    <row r="895" spans="10:13" x14ac:dyDescent="0.25">
      <c r="J895" s="21" t="s">
        <v>1265</v>
      </c>
      <c r="K895" s="6" t="s">
        <v>1241</v>
      </c>
      <c r="L895" s="6">
        <f t="shared" si="40"/>
        <v>1</v>
      </c>
      <c r="M895" s="6" t="s">
        <v>1243</v>
      </c>
    </row>
    <row r="896" spans="10:13" x14ac:dyDescent="0.25">
      <c r="J896" s="21" t="s">
        <v>1266</v>
      </c>
      <c r="K896" s="6" t="s">
        <v>1242</v>
      </c>
      <c r="L896" s="6">
        <f t="shared" si="40"/>
        <v>1</v>
      </c>
      <c r="M896" s="6" t="s">
        <v>1244</v>
      </c>
    </row>
    <row r="897" spans="10:13" x14ac:dyDescent="0.25">
      <c r="J897" s="21" t="s">
        <v>1267</v>
      </c>
      <c r="K897" s="6" t="s">
        <v>563</v>
      </c>
      <c r="L897" s="6">
        <f t="shared" si="40"/>
        <v>1</v>
      </c>
      <c r="M897" s="6" t="s">
        <v>1245</v>
      </c>
    </row>
    <row r="898" spans="10:13" x14ac:dyDescent="0.25">
      <c r="J898" s="21" t="s">
        <v>1268</v>
      </c>
      <c r="K898" s="6" t="s">
        <v>1334</v>
      </c>
      <c r="L898" s="6">
        <f t="shared" ref="L898:L900" si="41">IF(J898&lt;&gt;K898,1,0)</f>
        <v>1</v>
      </c>
      <c r="M898" s="6" t="s">
        <v>1246</v>
      </c>
    </row>
    <row r="899" spans="10:13" x14ac:dyDescent="0.25">
      <c r="J899" s="21" t="s">
        <v>1269</v>
      </c>
      <c r="K899" s="6" t="s">
        <v>1243</v>
      </c>
      <c r="L899" s="6">
        <f t="shared" si="41"/>
        <v>1</v>
      </c>
      <c r="M899" s="6" t="s">
        <v>1247</v>
      </c>
    </row>
    <row r="900" spans="10:13" x14ac:dyDescent="0.25">
      <c r="J900" s="21" t="s">
        <v>447</v>
      </c>
      <c r="K900" s="6" t="s">
        <v>1244</v>
      </c>
      <c r="L900" s="6">
        <f t="shared" si="41"/>
        <v>1</v>
      </c>
      <c r="M900" s="6" t="s">
        <v>1248</v>
      </c>
    </row>
    <row r="901" spans="10:13" x14ac:dyDescent="0.25">
      <c r="J901" s="21" t="s">
        <v>564</v>
      </c>
      <c r="K901" s="6" t="s">
        <v>1245</v>
      </c>
      <c r="L901" s="21" t="s">
        <v>1245</v>
      </c>
      <c r="M901" s="6" t="s">
        <v>1249</v>
      </c>
    </row>
    <row r="902" spans="10:13" x14ac:dyDescent="0.25">
      <c r="J902" s="21" t="s">
        <v>1270</v>
      </c>
      <c r="K902" s="6" t="s">
        <v>1246</v>
      </c>
      <c r="L902" s="21" t="s">
        <v>1246</v>
      </c>
      <c r="M902" s="6" t="s">
        <v>1250</v>
      </c>
    </row>
    <row r="903" spans="10:13" x14ac:dyDescent="0.25">
      <c r="J903" s="21" t="s">
        <v>1271</v>
      </c>
      <c r="K903" s="6" t="s">
        <v>1247</v>
      </c>
      <c r="L903" s="21" t="s">
        <v>1247</v>
      </c>
      <c r="M903" s="6" t="s">
        <v>1251</v>
      </c>
    </row>
    <row r="904" spans="10:13" x14ac:dyDescent="0.25">
      <c r="J904" s="21" t="s">
        <v>1272</v>
      </c>
      <c r="K904" s="6" t="s">
        <v>1248</v>
      </c>
      <c r="L904" s="21" t="s">
        <v>1248</v>
      </c>
      <c r="M904" s="6" t="s">
        <v>1252</v>
      </c>
    </row>
    <row r="905" spans="10:13" x14ac:dyDescent="0.25">
      <c r="J905" s="21" t="s">
        <v>1273</v>
      </c>
      <c r="K905" s="6" t="s">
        <v>1249</v>
      </c>
      <c r="L905" s="21" t="s">
        <v>1249</v>
      </c>
      <c r="M905" s="6" t="s">
        <v>468</v>
      </c>
    </row>
    <row r="906" spans="10:13" x14ac:dyDescent="0.25">
      <c r="J906" s="21" t="s">
        <v>506</v>
      </c>
      <c r="K906" s="6" t="s">
        <v>1250</v>
      </c>
      <c r="L906" s="21" t="s">
        <v>1250</v>
      </c>
      <c r="M906" s="6" t="s">
        <v>358</v>
      </c>
    </row>
    <row r="907" spans="10:13" x14ac:dyDescent="0.25">
      <c r="J907" s="21" t="s">
        <v>1274</v>
      </c>
      <c r="K907" s="6" t="s">
        <v>1251</v>
      </c>
      <c r="L907" s="21" t="s">
        <v>1251</v>
      </c>
      <c r="M907" s="6" t="s">
        <v>1253</v>
      </c>
    </row>
    <row r="908" spans="10:13" x14ac:dyDescent="0.25">
      <c r="J908" s="21" t="s">
        <v>1275</v>
      </c>
      <c r="K908" s="6" t="s">
        <v>1252</v>
      </c>
      <c r="L908" s="21" t="s">
        <v>1252</v>
      </c>
      <c r="M908" s="6" t="s">
        <v>1254</v>
      </c>
    </row>
    <row r="909" spans="10:13" x14ac:dyDescent="0.25">
      <c r="J909" s="21" t="s">
        <v>1276</v>
      </c>
      <c r="K909" s="6" t="s">
        <v>468</v>
      </c>
      <c r="L909" s="21" t="s">
        <v>468</v>
      </c>
      <c r="M909" s="6" t="s">
        <v>1255</v>
      </c>
    </row>
    <row r="910" spans="10:13" x14ac:dyDescent="0.25">
      <c r="J910" s="21" t="s">
        <v>1277</v>
      </c>
      <c r="K910" s="6" t="s">
        <v>358</v>
      </c>
      <c r="L910" s="21" t="s">
        <v>358</v>
      </c>
      <c r="M910" s="6" t="s">
        <v>599</v>
      </c>
    </row>
    <row r="911" spans="10:13" x14ac:dyDescent="0.25">
      <c r="J911" s="21" t="s">
        <v>1278</v>
      </c>
      <c r="K911" s="6" t="s">
        <v>1253</v>
      </c>
      <c r="L911" s="21" t="s">
        <v>1253</v>
      </c>
      <c r="M911" s="6" t="s">
        <v>1256</v>
      </c>
    </row>
    <row r="912" spans="10:13" x14ac:dyDescent="0.25">
      <c r="J912" s="21" t="s">
        <v>1279</v>
      </c>
      <c r="K912" s="6" t="s">
        <v>1254</v>
      </c>
      <c r="L912" s="21" t="s">
        <v>1254</v>
      </c>
      <c r="M912" s="6" t="s">
        <v>580</v>
      </c>
    </row>
    <row r="913" spans="10:13" x14ac:dyDescent="0.25">
      <c r="J913" s="21" t="s">
        <v>1280</v>
      </c>
      <c r="K913" s="6" t="s">
        <v>1255</v>
      </c>
      <c r="L913" s="21" t="s">
        <v>1255</v>
      </c>
      <c r="M913" s="6" t="s">
        <v>322</v>
      </c>
    </row>
    <row r="914" spans="10:13" x14ac:dyDescent="0.25">
      <c r="J914" s="21" t="s">
        <v>1281</v>
      </c>
      <c r="K914" s="6" t="s">
        <v>599</v>
      </c>
      <c r="L914" s="21" t="s">
        <v>599</v>
      </c>
      <c r="M914" s="6" t="s">
        <v>469</v>
      </c>
    </row>
    <row r="915" spans="10:13" x14ac:dyDescent="0.25">
      <c r="J915" s="21" t="s">
        <v>414</v>
      </c>
      <c r="K915" s="6" t="s">
        <v>1256</v>
      </c>
      <c r="L915" s="21" t="s">
        <v>1256</v>
      </c>
      <c r="M915" s="6" t="s">
        <v>323</v>
      </c>
    </row>
    <row r="916" spans="10:13" x14ac:dyDescent="0.25">
      <c r="J916" s="21" t="s">
        <v>1282</v>
      </c>
      <c r="K916" s="6" t="s">
        <v>580</v>
      </c>
      <c r="L916" s="21" t="s">
        <v>580</v>
      </c>
      <c r="M916" s="6" t="s">
        <v>1257</v>
      </c>
    </row>
    <row r="917" spans="10:13" x14ac:dyDescent="0.25">
      <c r="J917" s="21" t="s">
        <v>1283</v>
      </c>
      <c r="K917" s="6" t="s">
        <v>322</v>
      </c>
      <c r="L917" s="21" t="s">
        <v>322</v>
      </c>
      <c r="M917" s="6" t="s">
        <v>399</v>
      </c>
    </row>
    <row r="918" spans="10:13" x14ac:dyDescent="0.25">
      <c r="J918" s="21" t="s">
        <v>1284</v>
      </c>
      <c r="K918" s="6" t="s">
        <v>322</v>
      </c>
      <c r="L918" s="21" t="s">
        <v>322</v>
      </c>
      <c r="M918" s="6" t="s">
        <v>478</v>
      </c>
    </row>
    <row r="919" spans="10:13" x14ac:dyDescent="0.25">
      <c r="J919" s="21" t="s">
        <v>1285</v>
      </c>
      <c r="K919" s="6" t="s">
        <v>469</v>
      </c>
      <c r="L919" s="21" t="s">
        <v>469</v>
      </c>
      <c r="M919" s="6" t="s">
        <v>405</v>
      </c>
    </row>
    <row r="920" spans="10:13" x14ac:dyDescent="0.25">
      <c r="J920" s="21" t="s">
        <v>1286</v>
      </c>
      <c r="K920" s="6" t="s">
        <v>323</v>
      </c>
      <c r="L920" s="21" t="s">
        <v>323</v>
      </c>
      <c r="M920" s="6" t="s">
        <v>369</v>
      </c>
    </row>
    <row r="921" spans="10:13" x14ac:dyDescent="0.25">
      <c r="J921" s="21" t="s">
        <v>1287</v>
      </c>
      <c r="K921" s="6" t="s">
        <v>1257</v>
      </c>
      <c r="L921" s="21" t="s">
        <v>1257</v>
      </c>
      <c r="M921" s="6" t="s">
        <v>330</v>
      </c>
    </row>
    <row r="922" spans="10:13" x14ac:dyDescent="0.25">
      <c r="J922" s="21" t="s">
        <v>1288</v>
      </c>
      <c r="K922" s="6" t="s">
        <v>399</v>
      </c>
      <c r="L922" s="21" t="s">
        <v>399</v>
      </c>
      <c r="M922" s="6" t="s">
        <v>396</v>
      </c>
    </row>
    <row r="923" spans="10:13" x14ac:dyDescent="0.25">
      <c r="K923" s="6" t="s">
        <v>478</v>
      </c>
      <c r="L923" s="21" t="s">
        <v>478</v>
      </c>
      <c r="M923" s="6" t="s">
        <v>454</v>
      </c>
    </row>
    <row r="924" spans="10:13" x14ac:dyDescent="0.25">
      <c r="K924" s="6" t="s">
        <v>405</v>
      </c>
      <c r="L924" s="21" t="s">
        <v>405</v>
      </c>
      <c r="M924" s="6" t="s">
        <v>1258</v>
      </c>
    </row>
    <row r="925" spans="10:13" x14ac:dyDescent="0.25">
      <c r="K925" s="6" t="s">
        <v>369</v>
      </c>
      <c r="L925" s="21" t="s">
        <v>369</v>
      </c>
      <c r="M925" s="6" t="s">
        <v>1259</v>
      </c>
    </row>
    <row r="926" spans="10:13" x14ac:dyDescent="0.25">
      <c r="K926" s="6" t="s">
        <v>330</v>
      </c>
      <c r="L926" s="21" t="s">
        <v>330</v>
      </c>
      <c r="M926" s="6" t="s">
        <v>479</v>
      </c>
    </row>
    <row r="927" spans="10:13" x14ac:dyDescent="0.25">
      <c r="K927" s="6" t="s">
        <v>396</v>
      </c>
      <c r="L927" s="21" t="s">
        <v>396</v>
      </c>
      <c r="M927" s="6" t="s">
        <v>416</v>
      </c>
    </row>
    <row r="928" spans="10:13" x14ac:dyDescent="0.25">
      <c r="K928" s="6" t="s">
        <v>454</v>
      </c>
      <c r="L928" s="21" t="s">
        <v>454</v>
      </c>
      <c r="M928" s="6" t="s">
        <v>1260</v>
      </c>
    </row>
    <row r="929" spans="11:13" x14ac:dyDescent="0.25">
      <c r="K929" s="6" t="s">
        <v>1258</v>
      </c>
      <c r="L929" s="21" t="s">
        <v>1258</v>
      </c>
      <c r="M929" s="6" t="s">
        <v>598</v>
      </c>
    </row>
    <row r="930" spans="11:13" x14ac:dyDescent="0.25">
      <c r="K930" s="6" t="s">
        <v>1259</v>
      </c>
      <c r="L930" s="21" t="s">
        <v>1259</v>
      </c>
      <c r="M930" s="6" t="s">
        <v>314</v>
      </c>
    </row>
    <row r="931" spans="11:13" x14ac:dyDescent="0.25">
      <c r="K931" s="6" t="s">
        <v>479</v>
      </c>
      <c r="L931" s="21" t="s">
        <v>479</v>
      </c>
      <c r="M931" s="6" t="s">
        <v>1261</v>
      </c>
    </row>
    <row r="932" spans="11:13" x14ac:dyDescent="0.25">
      <c r="K932" s="6" t="s">
        <v>416</v>
      </c>
      <c r="L932" s="21" t="s">
        <v>416</v>
      </c>
      <c r="M932" s="6" t="s">
        <v>1262</v>
      </c>
    </row>
    <row r="933" spans="11:13" x14ac:dyDescent="0.25">
      <c r="K933" s="6" t="s">
        <v>1260</v>
      </c>
      <c r="L933" s="21" t="s">
        <v>1260</v>
      </c>
      <c r="M933" s="6" t="s">
        <v>1263</v>
      </c>
    </row>
    <row r="934" spans="11:13" x14ac:dyDescent="0.25">
      <c r="K934" s="6" t="s">
        <v>598</v>
      </c>
      <c r="L934" s="21" t="s">
        <v>598</v>
      </c>
      <c r="M934" s="6" t="s">
        <v>1264</v>
      </c>
    </row>
    <row r="935" spans="11:13" x14ac:dyDescent="0.25">
      <c r="K935" s="6" t="s">
        <v>314</v>
      </c>
      <c r="L935" s="21" t="s">
        <v>314</v>
      </c>
      <c r="M935" s="6" t="s">
        <v>1265</v>
      </c>
    </row>
    <row r="936" spans="11:13" x14ac:dyDescent="0.25">
      <c r="K936" s="6" t="s">
        <v>1261</v>
      </c>
      <c r="L936" s="21" t="s">
        <v>1261</v>
      </c>
      <c r="M936" s="6" t="s">
        <v>1266</v>
      </c>
    </row>
    <row r="937" spans="11:13" x14ac:dyDescent="0.25">
      <c r="K937" s="6" t="s">
        <v>1262</v>
      </c>
      <c r="L937" s="21" t="s">
        <v>1262</v>
      </c>
      <c r="M937" s="6" t="s">
        <v>1267</v>
      </c>
    </row>
    <row r="938" spans="11:13" x14ac:dyDescent="0.25">
      <c r="K938" s="6" t="s">
        <v>1263</v>
      </c>
      <c r="L938" s="21" t="s">
        <v>1263</v>
      </c>
      <c r="M938" s="6" t="s">
        <v>1268</v>
      </c>
    </row>
    <row r="939" spans="11:13" x14ac:dyDescent="0.25">
      <c r="K939" s="6" t="s">
        <v>1264</v>
      </c>
      <c r="L939" s="21" t="s">
        <v>1264</v>
      </c>
      <c r="M939" s="6" t="s">
        <v>1269</v>
      </c>
    </row>
    <row r="940" spans="11:13" x14ac:dyDescent="0.25">
      <c r="K940" s="6" t="s">
        <v>1265</v>
      </c>
      <c r="L940" s="21" t="s">
        <v>1265</v>
      </c>
      <c r="M940" s="6" t="s">
        <v>447</v>
      </c>
    </row>
    <row r="941" spans="11:13" x14ac:dyDescent="0.25">
      <c r="K941" s="6" t="s">
        <v>1266</v>
      </c>
      <c r="L941" s="21" t="s">
        <v>1266</v>
      </c>
      <c r="M941" s="6" t="s">
        <v>564</v>
      </c>
    </row>
    <row r="942" spans="11:13" x14ac:dyDescent="0.25">
      <c r="K942" s="6" t="s">
        <v>1267</v>
      </c>
      <c r="L942" s="21" t="s">
        <v>1267</v>
      </c>
      <c r="M942" s="6" t="s">
        <v>1270</v>
      </c>
    </row>
    <row r="943" spans="11:13" x14ac:dyDescent="0.25">
      <c r="K943" s="6" t="s">
        <v>1268</v>
      </c>
      <c r="L943" s="21" t="s">
        <v>1268</v>
      </c>
      <c r="M943" s="6" t="s">
        <v>1271</v>
      </c>
    </row>
    <row r="944" spans="11:13" x14ac:dyDescent="0.25">
      <c r="K944" s="6" t="s">
        <v>1269</v>
      </c>
      <c r="L944" s="21" t="s">
        <v>1269</v>
      </c>
      <c r="M944" s="6" t="s">
        <v>1272</v>
      </c>
    </row>
    <row r="945" spans="11:13" x14ac:dyDescent="0.25">
      <c r="K945" s="6" t="s">
        <v>447</v>
      </c>
      <c r="L945" s="21" t="s">
        <v>447</v>
      </c>
      <c r="M945" s="6" t="s">
        <v>1273</v>
      </c>
    </row>
    <row r="946" spans="11:13" x14ac:dyDescent="0.25">
      <c r="K946" s="6" t="s">
        <v>564</v>
      </c>
      <c r="L946" s="21" t="s">
        <v>564</v>
      </c>
      <c r="M946" s="6" t="s">
        <v>506</v>
      </c>
    </row>
    <row r="947" spans="11:13" x14ac:dyDescent="0.25">
      <c r="K947" s="6" t="s">
        <v>1270</v>
      </c>
      <c r="L947" s="21" t="s">
        <v>1270</v>
      </c>
      <c r="M947" s="6" t="s">
        <v>1274</v>
      </c>
    </row>
    <row r="948" spans="11:13" x14ac:dyDescent="0.25">
      <c r="K948" s="6" t="s">
        <v>1271</v>
      </c>
      <c r="L948" s="21" t="s">
        <v>1271</v>
      </c>
      <c r="M948" s="6" t="s">
        <v>1275</v>
      </c>
    </row>
    <row r="949" spans="11:13" x14ac:dyDescent="0.25">
      <c r="K949" s="6" t="s">
        <v>1272</v>
      </c>
      <c r="L949" s="21" t="s">
        <v>1272</v>
      </c>
      <c r="M949" s="6" t="s">
        <v>1276</v>
      </c>
    </row>
    <row r="950" spans="11:13" x14ac:dyDescent="0.25">
      <c r="K950" s="6" t="s">
        <v>1273</v>
      </c>
      <c r="L950" s="21" t="s">
        <v>1273</v>
      </c>
      <c r="M950" s="6" t="s">
        <v>1277</v>
      </c>
    </row>
    <row r="951" spans="11:13" x14ac:dyDescent="0.25">
      <c r="K951" s="6" t="s">
        <v>506</v>
      </c>
      <c r="L951" s="21" t="s">
        <v>506</v>
      </c>
      <c r="M951" s="6" t="s">
        <v>1278</v>
      </c>
    </row>
    <row r="952" spans="11:13" x14ac:dyDescent="0.25">
      <c r="K952" s="6" t="s">
        <v>1274</v>
      </c>
      <c r="L952" s="21" t="s">
        <v>1274</v>
      </c>
      <c r="M952" s="6" t="s">
        <v>1279</v>
      </c>
    </row>
    <row r="953" spans="11:13" x14ac:dyDescent="0.25">
      <c r="K953" s="6" t="s">
        <v>1275</v>
      </c>
      <c r="L953" s="21" t="s">
        <v>1275</v>
      </c>
      <c r="M953" s="6" t="s">
        <v>1280</v>
      </c>
    </row>
    <row r="954" spans="11:13" x14ac:dyDescent="0.25">
      <c r="K954" s="6" t="s">
        <v>1276</v>
      </c>
      <c r="L954" s="21" t="s">
        <v>1276</v>
      </c>
      <c r="M954" s="6" t="s">
        <v>1281</v>
      </c>
    </row>
    <row r="955" spans="11:13" x14ac:dyDescent="0.25">
      <c r="K955" s="6" t="s">
        <v>1277</v>
      </c>
      <c r="L955" s="21" t="s">
        <v>1277</v>
      </c>
      <c r="M955" s="6" t="s">
        <v>414</v>
      </c>
    </row>
    <row r="956" spans="11:13" x14ac:dyDescent="0.25">
      <c r="K956" s="6" t="s">
        <v>1278</v>
      </c>
      <c r="L956" s="21" t="s">
        <v>1278</v>
      </c>
      <c r="M956" s="6" t="s">
        <v>1282</v>
      </c>
    </row>
    <row r="957" spans="11:13" x14ac:dyDescent="0.25">
      <c r="K957" s="6" t="s">
        <v>1279</v>
      </c>
      <c r="L957" s="21" t="s">
        <v>1279</v>
      </c>
      <c r="M957" s="6" t="s">
        <v>1283</v>
      </c>
    </row>
    <row r="958" spans="11:13" x14ac:dyDescent="0.25">
      <c r="K958" s="6" t="s">
        <v>1280</v>
      </c>
      <c r="L958" s="21" t="s">
        <v>1280</v>
      </c>
      <c r="M958" s="6" t="s">
        <v>1284</v>
      </c>
    </row>
    <row r="959" spans="11:13" x14ac:dyDescent="0.25">
      <c r="K959" s="6" t="s">
        <v>1281</v>
      </c>
      <c r="L959" s="21" t="s">
        <v>1281</v>
      </c>
      <c r="M959" s="6" t="s">
        <v>1285</v>
      </c>
    </row>
    <row r="960" spans="11:13" x14ac:dyDescent="0.25">
      <c r="K960" s="6" t="s">
        <v>414</v>
      </c>
      <c r="L960" s="21" t="s">
        <v>414</v>
      </c>
      <c r="M960" s="6" t="s">
        <v>1286</v>
      </c>
    </row>
    <row r="961" spans="11:13" x14ac:dyDescent="0.25">
      <c r="K961" s="6" t="s">
        <v>1282</v>
      </c>
      <c r="L961" s="21" t="s">
        <v>1282</v>
      </c>
      <c r="M961" s="6" t="s">
        <v>1287</v>
      </c>
    </row>
    <row r="962" spans="11:13" x14ac:dyDescent="0.25">
      <c r="K962" s="6" t="s">
        <v>1283</v>
      </c>
      <c r="L962" s="21" t="s">
        <v>1283</v>
      </c>
      <c r="M962" s="6" t="s">
        <v>1288</v>
      </c>
    </row>
    <row r="963" spans="11:13" x14ac:dyDescent="0.25">
      <c r="K963" s="6" t="s">
        <v>1284</v>
      </c>
      <c r="L963" s="21" t="s">
        <v>1284</v>
      </c>
      <c r="M963"/>
    </row>
    <row r="964" spans="11:13" x14ac:dyDescent="0.25">
      <c r="K964" s="6" t="s">
        <v>1285</v>
      </c>
      <c r="L964" s="21" t="s">
        <v>1285</v>
      </c>
      <c r="M964"/>
    </row>
    <row r="965" spans="11:13" x14ac:dyDescent="0.25">
      <c r="K965" s="6" t="s">
        <v>1286</v>
      </c>
      <c r="L965" s="21" t="s">
        <v>1286</v>
      </c>
      <c r="M965"/>
    </row>
    <row r="966" spans="11:13" x14ac:dyDescent="0.25">
      <c r="K966" s="6" t="s">
        <v>1287</v>
      </c>
      <c r="L966" s="21" t="s">
        <v>1287</v>
      </c>
      <c r="M966"/>
    </row>
    <row r="967" spans="11:13" x14ac:dyDescent="0.25">
      <c r="K967" s="6" t="s">
        <v>1288</v>
      </c>
      <c r="L967" s="21" t="s">
        <v>1288</v>
      </c>
      <c r="M967"/>
    </row>
  </sheetData>
  <sortState xmlns:xlrd2="http://schemas.microsoft.com/office/spreadsheetml/2017/richdata2" ref="A1:J294">
    <sortCondition ref="C2:C294"/>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Number xmlns="927ae2ac-7c75-4273-86ff-1cbd3fbb2041">CST-270 Liquor/Wine Distribution Return - Import Spreadsheet</FormNumber>
    <SearchKeywords xmlns="927ae2ac-7c75-4273-86ff-1cbd3fbb2041">CST-270 Liquor/Wine Distribution Return - Import Spreadsheet</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GuidanceandPublications xmlns="927ae2ac-7c75-4273-86ff-1cbd3fbb2041">false</GuidanceandPublication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E7B388-0FB3-4742-B0C1-449128810BFC}"/>
</file>

<file path=customXml/itemProps2.xml><?xml version="1.0" encoding="utf-8"?>
<ds:datastoreItem xmlns:ds="http://schemas.openxmlformats.org/officeDocument/2006/customXml" ds:itemID="{ACC82DC6-480A-44D7-AE66-BF23B008AD2A}"/>
</file>

<file path=customXml/itemProps3.xml><?xml version="1.0" encoding="utf-8"?>
<ds:datastoreItem xmlns:ds="http://schemas.openxmlformats.org/officeDocument/2006/customXml" ds:itemID="{1B2C4C4F-7A73-4A49-A5C8-309218E525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Retailer</vt:lpstr>
      <vt:lpstr>Direct Shipper &amp; Distributor</vt:lpstr>
      <vt:lpstr>Muni</vt:lpstr>
    </vt:vector>
  </TitlesOfParts>
  <Company>West Virginia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CST-270 Liquor/Wine Distribution Return - Import Spreadsheet</dc:title>
  <dc:creator>WV Tax IT</dc:creator>
  <cp:lastModifiedBy>Hailu, Yonas A</cp:lastModifiedBy>
  <cp:lastPrinted>2014-06-03T14:48:08Z</cp:lastPrinted>
  <dcterms:created xsi:type="dcterms:W3CDTF">2014-06-02T17:56:50Z</dcterms:created>
  <dcterms:modified xsi:type="dcterms:W3CDTF">2022-05-25T05:42:49Z</dcterms:modified>
  <cp:version>2.06.24.001</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